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/>
  <mc:AlternateContent xmlns:mc="http://schemas.openxmlformats.org/markup-compatibility/2006">
    <mc:Choice Requires="x15">
      <x15ac:absPath xmlns:x15ac="http://schemas.microsoft.com/office/spreadsheetml/2010/11/ac" url="T:\Bandi Inclusione\AVVISI ANZIANI E DISABILI\BANDO_2018\DECRETO IMPEGNO E SPOSTAMENTO RISORSE E PROROGA\AD_19 Bozza decreto impegno\Bozza decreto di impegno\BOZZA DECRETO\"/>
    </mc:Choice>
  </mc:AlternateContent>
  <xr:revisionPtr revIDLastSave="0" documentId="13_ncr:1_{0946B8B4-BD78-4CBD-9C90-53B823B2410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Disabili" sheetId="1" r:id="rId1"/>
  </sheets>
  <definedNames>
    <definedName name="_xlnm._FilterDatabase" localSheetId="0" hidden="1">Disabili!$A$9:$K$58</definedName>
    <definedName name="_xlnm.Print_Titles" localSheetId="0">Disabili!$8:$9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8" i="1" l="1"/>
  <c r="F58" i="1"/>
  <c r="E58" i="1"/>
  <c r="J57" i="1" l="1"/>
  <c r="I57" i="1"/>
  <c r="H57" i="1"/>
  <c r="J56" i="1"/>
  <c r="I56" i="1"/>
  <c r="H56" i="1"/>
  <c r="J55" i="1"/>
  <c r="I55" i="1"/>
  <c r="H55" i="1"/>
  <c r="J54" i="1"/>
  <c r="I54" i="1"/>
  <c r="H54" i="1"/>
  <c r="J53" i="1"/>
  <c r="I53" i="1"/>
  <c r="H53" i="1"/>
  <c r="J52" i="1"/>
  <c r="I52" i="1"/>
  <c r="H52" i="1"/>
  <c r="J51" i="1"/>
  <c r="I51" i="1"/>
  <c r="H51" i="1"/>
  <c r="J50" i="1"/>
  <c r="I50" i="1"/>
  <c r="H50" i="1"/>
  <c r="J49" i="1"/>
  <c r="I49" i="1"/>
  <c r="H49" i="1"/>
  <c r="J48" i="1"/>
  <c r="I48" i="1"/>
  <c r="H48" i="1"/>
  <c r="J47" i="1"/>
  <c r="I47" i="1"/>
  <c r="H47" i="1"/>
  <c r="J46" i="1"/>
  <c r="I46" i="1"/>
  <c r="H46" i="1"/>
  <c r="J45" i="1"/>
  <c r="I45" i="1"/>
  <c r="H45" i="1"/>
  <c r="J44" i="1"/>
  <c r="I44" i="1"/>
  <c r="H44" i="1"/>
  <c r="J43" i="1"/>
  <c r="I43" i="1"/>
  <c r="H43" i="1"/>
  <c r="J42" i="1"/>
  <c r="I42" i="1"/>
  <c r="H42" i="1"/>
  <c r="J41" i="1"/>
  <c r="I41" i="1"/>
  <c r="H41" i="1"/>
  <c r="J40" i="1"/>
  <c r="I40" i="1"/>
  <c r="H40" i="1"/>
  <c r="J39" i="1"/>
  <c r="I39" i="1"/>
  <c r="H39" i="1"/>
  <c r="J38" i="1"/>
  <c r="I38" i="1"/>
  <c r="H38" i="1"/>
  <c r="J37" i="1"/>
  <c r="I37" i="1"/>
  <c r="H37" i="1"/>
  <c r="J36" i="1"/>
  <c r="I36" i="1"/>
  <c r="H36" i="1"/>
  <c r="J35" i="1"/>
  <c r="I35" i="1"/>
  <c r="H35" i="1"/>
  <c r="J34" i="1"/>
  <c r="I34" i="1"/>
  <c r="H34" i="1"/>
  <c r="J33" i="1"/>
  <c r="I33" i="1"/>
  <c r="H33" i="1"/>
  <c r="J32" i="1"/>
  <c r="I32" i="1"/>
  <c r="H32" i="1"/>
  <c r="J31" i="1"/>
  <c r="I31" i="1"/>
  <c r="H31" i="1"/>
  <c r="J30" i="1"/>
  <c r="I30" i="1"/>
  <c r="H30" i="1"/>
  <c r="J29" i="1"/>
  <c r="I29" i="1"/>
  <c r="H29" i="1"/>
  <c r="J28" i="1"/>
  <c r="I28" i="1"/>
  <c r="H28" i="1"/>
  <c r="J27" i="1"/>
  <c r="I27" i="1"/>
  <c r="H27" i="1"/>
  <c r="J26" i="1"/>
  <c r="I26" i="1"/>
  <c r="H26" i="1"/>
  <c r="J25" i="1"/>
  <c r="I25" i="1"/>
  <c r="H25" i="1"/>
  <c r="J24" i="1"/>
  <c r="I24" i="1"/>
  <c r="H24" i="1"/>
  <c r="J23" i="1"/>
  <c r="I23" i="1"/>
  <c r="H23" i="1"/>
  <c r="J22" i="1"/>
  <c r="I22" i="1"/>
  <c r="H22" i="1"/>
  <c r="J21" i="1"/>
  <c r="I21" i="1"/>
  <c r="H21" i="1"/>
  <c r="J20" i="1"/>
  <c r="I20" i="1"/>
  <c r="H20" i="1"/>
  <c r="J19" i="1"/>
  <c r="I19" i="1"/>
  <c r="H19" i="1"/>
  <c r="J18" i="1"/>
  <c r="I18" i="1"/>
  <c r="H18" i="1"/>
  <c r="J17" i="1"/>
  <c r="I17" i="1"/>
  <c r="H17" i="1"/>
  <c r="J16" i="1"/>
  <c r="I16" i="1"/>
  <c r="H16" i="1"/>
  <c r="J15" i="1"/>
  <c r="I15" i="1"/>
  <c r="H15" i="1"/>
  <c r="J14" i="1"/>
  <c r="I14" i="1"/>
  <c r="H14" i="1"/>
  <c r="J13" i="1"/>
  <c r="I13" i="1"/>
  <c r="H13" i="1"/>
  <c r="J12" i="1"/>
  <c r="I12" i="1"/>
  <c r="H12" i="1"/>
  <c r="J11" i="1"/>
  <c r="I11" i="1"/>
  <c r="H11" i="1"/>
  <c r="J10" i="1"/>
  <c r="I10" i="1"/>
  <c r="H10" i="1"/>
  <c r="H58" i="1" l="1"/>
  <c r="I58" i="1"/>
  <c r="J58" i="1"/>
</calcChain>
</file>

<file path=xl/sharedStrings.xml><?xml version="1.0" encoding="utf-8"?>
<sst xmlns="http://schemas.openxmlformats.org/spreadsheetml/2006/main" count="160" uniqueCount="115">
  <si>
    <t>Descrizione ambito</t>
  </si>
  <si>
    <t>Capofila</t>
  </si>
  <si>
    <t>Ente</t>
  </si>
  <si>
    <t>Budget iniziale</t>
  </si>
  <si>
    <t>Budget definitivo</t>
  </si>
  <si>
    <t xml:space="preserve">Differenza 
Budget definitivo - Budget iniziale </t>
  </si>
  <si>
    <t>A</t>
  </si>
  <si>
    <t>E</t>
  </si>
  <si>
    <t>G=E-A</t>
  </si>
  <si>
    <t>Albino</t>
  </si>
  <si>
    <t>Alto Sebino</t>
  </si>
  <si>
    <t>Asola</t>
  </si>
  <si>
    <t>Bassa Bresciana Orientale - 10</t>
  </si>
  <si>
    <t>Bellano</t>
  </si>
  <si>
    <t>Bergamo</t>
  </si>
  <si>
    <t>Brescia - 1</t>
  </si>
  <si>
    <t>Brescia Est - 3</t>
  </si>
  <si>
    <t>Busto Arsizio</t>
  </si>
  <si>
    <t>Cernusco sul Naviglio</t>
  </si>
  <si>
    <t>Cinisello Balsamo</t>
  </si>
  <si>
    <t>Crema</t>
  </si>
  <si>
    <t>Cremona</t>
  </si>
  <si>
    <t>Desio</t>
  </si>
  <si>
    <t>Dongo</t>
  </si>
  <si>
    <t>Garbagnate Milanese</t>
  </si>
  <si>
    <t>Grumello</t>
  </si>
  <si>
    <t>Guidizzolo</t>
  </si>
  <si>
    <t>Isola Bergamasca</t>
  </si>
  <si>
    <t>Lecco</t>
  </si>
  <si>
    <t>Lomazzo - Fino Mornasco</t>
  </si>
  <si>
    <t>Magenta</t>
  </si>
  <si>
    <t>Mantova</t>
  </si>
  <si>
    <t>Mariano Comense</t>
  </si>
  <si>
    <t>Melzo</t>
  </si>
  <si>
    <t>Merate</t>
  </si>
  <si>
    <t>Monte Bronzone - Basso Sebino</t>
  </si>
  <si>
    <t>Oglio Ovest - 7</t>
  </si>
  <si>
    <t>Olgiate Comasco</t>
  </si>
  <si>
    <t>Ostiglia</t>
  </si>
  <si>
    <t>Paullo</t>
  </si>
  <si>
    <t>Rho</t>
  </si>
  <si>
    <t>Seriate</t>
  </si>
  <si>
    <t>Sesto Calende</t>
  </si>
  <si>
    <t>Sondrio</t>
  </si>
  <si>
    <t>Tradate</t>
  </si>
  <si>
    <t>Treviglio</t>
  </si>
  <si>
    <t>Trezzo sull'Adda</t>
  </si>
  <si>
    <t>Valle Brembana</t>
  </si>
  <si>
    <t>Valle Cavallina</t>
  </si>
  <si>
    <t>Valle Seriana Superiore e Valle di Scalve</t>
  </si>
  <si>
    <t>Visconteo Sud Milano</t>
  </si>
  <si>
    <t>Quota UE 50%</t>
  </si>
  <si>
    <t>Quota ST 35%</t>
  </si>
  <si>
    <t>Quota RL 15%</t>
  </si>
  <si>
    <t>COMUNE DI ALBINO</t>
  </si>
  <si>
    <t>COMUNITA' MONTANA DEI LAGHI BERGAMASCHI (Alto Sebino)</t>
  </si>
  <si>
    <t>COMUNE DI ASOLA</t>
  </si>
  <si>
    <t>COMUNITA' MONTANA VALSASSINA VALVARRONE VAL D'ESINO E RIVIERA</t>
  </si>
  <si>
    <t>COMUNE DI BERGAMO</t>
  </si>
  <si>
    <t>COMUNE DI BRESCIA</t>
  </si>
  <si>
    <t>AZIENDA SPECIALE CONSORTILE PER I SERVIZI ALLA PERSONA (BS EST 3)</t>
  </si>
  <si>
    <t>COMUNE DI BUSTO ARSIZIO</t>
  </si>
  <si>
    <t>COMUNE DI CERNUSCO S/N</t>
  </si>
  <si>
    <t>COMUNE DI SIZIANO</t>
  </si>
  <si>
    <t>INSIEME PER IL SOCIALE</t>
  </si>
  <si>
    <t>ASC COMUNITA' SOCIALE CREMASCA</t>
  </si>
  <si>
    <t>COMUNE DI CREMONA</t>
  </si>
  <si>
    <t>COMUNE DI DESIO</t>
  </si>
  <si>
    <t>AZIENDA SPECIALE CONSORTILE LE TRE PIEVI - SERVIZI SOCIALI ALTO LARIO</t>
  </si>
  <si>
    <t>AZIENDA SPECIALE CONSORTILE COMUNI INSIEME PER LO SVILUPPO SOCIALE</t>
  </si>
  <si>
    <t>COMUNE DI BOLGARE</t>
  </si>
  <si>
    <t>COMUNE DI LECCO</t>
  </si>
  <si>
    <t>AZIENDA SOCIALE COMUNI INSIEME A.S.C.I.</t>
  </si>
  <si>
    <t>COMUNE DI MAGENTA</t>
  </si>
  <si>
    <t>CONSORZIO PROGETTO SOLIDARIETA'</t>
  </si>
  <si>
    <t>TECUM - AZIENDA TERRITORIALE PER I SERVIZI ALLA PERSONA</t>
  </si>
  <si>
    <t>COMUNE DI MELZO</t>
  </si>
  <si>
    <t>AZIENDA SPECIALE RETESALUTE</t>
  </si>
  <si>
    <t>COMUNITA' MONTANA DEI LAGHI BERGAMASCHI (Basso Sebino)</t>
  </si>
  <si>
    <t>COMUNE DI CHIARI</t>
  </si>
  <si>
    <t>CONSORZIO SERVIZI SOCIALI DELL'OLGIATESE</t>
  </si>
  <si>
    <t>COMUNE DI OSTIGLIA</t>
  </si>
  <si>
    <t>COMUNE DI PESCHIERA BORROMEO</t>
  </si>
  <si>
    <t>SERCOP AZIENDA SPECIALE CONSORTILE</t>
  </si>
  <si>
    <t>COMUNE DI SERIATE</t>
  </si>
  <si>
    <t>COMUNE DI SESTO CALENDE</t>
  </si>
  <si>
    <t>COMUNE DI SONDRIO</t>
  </si>
  <si>
    <t>COMUNE DI TRADATE</t>
  </si>
  <si>
    <t>OFFERTASOCIALE (Trezzo sull'Adda)</t>
  </si>
  <si>
    <t>COMUNITA' MONTANA VALLE BREMBANA</t>
  </si>
  <si>
    <t>CONSORZIO SERVIZI VALCAVALLINA</t>
  </si>
  <si>
    <t>COMUNE DI CLUSONE</t>
  </si>
  <si>
    <t>COMUNE DI ROZZANO</t>
  </si>
  <si>
    <t>COMUNE DI MONTICHIARI</t>
  </si>
  <si>
    <t>COM</t>
  </si>
  <si>
    <t>CM</t>
  </si>
  <si>
    <t>ASC</t>
  </si>
  <si>
    <t>CONS</t>
  </si>
  <si>
    <t>ALLEGATO B</t>
  </si>
  <si>
    <t>Assegnazione Area Disabili</t>
  </si>
  <si>
    <t>Totali</t>
  </si>
  <si>
    <t>Cod. Ben.</t>
  </si>
  <si>
    <t xml:space="preserve">AZIENDA SPECIALE CONSORTILE AZIENDA ISOLA </t>
  </si>
  <si>
    <t>AZIENDA SPECIALE CONSORTILE RISORSA SOCIALE GERA D'ADDA a.s.c.</t>
  </si>
  <si>
    <t>Ambito Alto e Basso Pavese ex Certosa</t>
  </si>
  <si>
    <t>Ambito Alto Milanese ex Castano Primo</t>
  </si>
  <si>
    <t>Ambito Alto Milanese ex Legnano</t>
  </si>
  <si>
    <t>COMUNE DI MAGNAGO</t>
  </si>
  <si>
    <t>COMUNE DI BRONI</t>
  </si>
  <si>
    <t>Ambito di Broni - Casteggio ex Casteggio</t>
  </si>
  <si>
    <t>AZIENDA SPECIALE CONSORTILE SERVIZI ALLA PERSONA ALTO MANTOVANO EX COMUNE DI CASTIGLIONE DELLE STIVIERE</t>
  </si>
  <si>
    <t>Ambito Oglio Po ex Casalmaggiore</t>
  </si>
  <si>
    <t>Ambito Oglio Po ex Viadana</t>
  </si>
  <si>
    <t xml:space="preserve">AZIENDA SPECIALE CONSORTILE OGLIO PO </t>
  </si>
  <si>
    <t>AZIENDA SPECIALE CONSORTILE OGLIO 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</si>
</sst>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  <font>
      <b/>
      <sz val="12"/>
      <name val="Century Gothic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/>
    </xf>
    <xf numFmtId="0" fontId="3" fillId="0" borderId="2" xfId="0" applyFont="1" applyBorder="1" applyAlignment="1">
      <alignment horizontal="left" vertical="center"/>
    </xf>
    <xf numFmtId="43" fontId="2" fillId="0" borderId="0" xfId="1" applyFont="1"/>
    <xf numFmtId="0" fontId="3" fillId="0" borderId="0" xfId="0" applyFont="1"/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4" fontId="2" fillId="0" borderId="2" xfId="0" applyNumberFormat="1" applyFont="1" applyBorder="1" applyAlignment="1">
      <alignment horizontal="center" vertical="center"/>
    </xf>
    <xf numFmtId="44" fontId="3" fillId="0" borderId="2" xfId="0" applyNumberFormat="1" applyFont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44" fontId="2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/>
    <xf numFmtId="0" fontId="2" fillId="0" borderId="2" xfId="0" applyFont="1" applyFill="1" applyBorder="1" applyAlignment="1">
      <alignment horizontal="left" vertic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1588294</xdr:colOff>
      <xdr:row>1</xdr:row>
      <xdr:rowOff>35718</xdr:rowOff>
    </xdr:from>
    <xdr:to>
      <xdr:col>6</xdr:col>
      <xdr:colOff>1780856</xdr:colOff>
      <xdr:row>4</xdr:row>
      <xdr:rowOff>134143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228246EE-37F6-462D-81C8-E467815E16C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07769" y="226218"/>
          <a:ext cx="6107587" cy="7556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K60"/>
  <sheetViews>
    <sheetView tabSelected="1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D12" sqref="D12"/>
    </sheetView>
  </sheetViews>
  <sheetFormatPr defaultRowHeight="17.25" x14ac:dyDescent="0.3"/>
  <cols>
    <col min="1" max="1" width="35.5703125" style="1" customWidth="1"/>
    <col min="2" max="2" width="11.85546875" style="1" bestFit="1" customWidth="1"/>
    <col min="3" max="3" width="44" style="1" customWidth="1"/>
    <col min="4" max="4" width="7.28515625" style="1" bestFit="1" customWidth="1"/>
    <col min="5" max="6" width="18.7109375" style="1" bestFit="1" customWidth="1"/>
    <col min="7" max="7" width="29.42578125" style="1" customWidth="1"/>
    <col min="8" max="10" width="16.7109375" style="1" bestFit="1" customWidth="1"/>
    <col min="11" max="16384" width="9.140625" style="1"/>
  </cols>
  <sheetData>
    <row r="2" spans="1:10" x14ac:dyDescent="0.3">
      <c r="G2" s="2"/>
      <c r="J2" s="5" t="s">
        <v>98</v>
      </c>
    </row>
    <row r="7" spans="1:10" x14ac:dyDescent="0.3">
      <c r="A7" s="19" t="s">
        <v>99</v>
      </c>
      <c r="B7" s="19"/>
      <c r="C7" s="19"/>
      <c r="D7" s="19"/>
      <c r="E7" s="19"/>
      <c r="F7" s="19"/>
      <c r="G7" s="19"/>
      <c r="H7" s="19"/>
      <c r="I7" s="19"/>
      <c r="J7" s="19"/>
    </row>
    <row r="8" spans="1:10" ht="55.5" customHeight="1" x14ac:dyDescent="0.3">
      <c r="A8" s="20" t="s">
        <v>0</v>
      </c>
      <c r="B8" s="20" t="s">
        <v>101</v>
      </c>
      <c r="C8" s="20" t="s">
        <v>1</v>
      </c>
      <c r="D8" s="20" t="s">
        <v>2</v>
      </c>
      <c r="E8" s="6" t="s">
        <v>3</v>
      </c>
      <c r="F8" s="6" t="s">
        <v>4</v>
      </c>
      <c r="G8" s="6" t="s">
        <v>5</v>
      </c>
      <c r="H8" s="20" t="s">
        <v>51</v>
      </c>
      <c r="I8" s="20" t="s">
        <v>52</v>
      </c>
      <c r="J8" s="20" t="s">
        <v>53</v>
      </c>
    </row>
    <row r="9" spans="1:10" x14ac:dyDescent="0.3">
      <c r="A9" s="21"/>
      <c r="B9" s="21"/>
      <c r="C9" s="21"/>
      <c r="D9" s="21"/>
      <c r="E9" s="6" t="s">
        <v>6</v>
      </c>
      <c r="F9" s="6" t="s">
        <v>7</v>
      </c>
      <c r="G9" s="7" t="s">
        <v>8</v>
      </c>
      <c r="H9" s="21"/>
      <c r="I9" s="21"/>
      <c r="J9" s="21"/>
    </row>
    <row r="10" spans="1:10" x14ac:dyDescent="0.3">
      <c r="A10" s="12" t="s">
        <v>9</v>
      </c>
      <c r="B10" s="8">
        <v>10004</v>
      </c>
      <c r="C10" s="11" t="s">
        <v>54</v>
      </c>
      <c r="D10" s="8" t="s">
        <v>94</v>
      </c>
      <c r="E10" s="9">
        <v>43200</v>
      </c>
      <c r="F10" s="9">
        <v>52800</v>
      </c>
      <c r="G10" s="9">
        <v>9600</v>
      </c>
      <c r="H10" s="9">
        <f t="shared" ref="H10:H57" si="0">(G10/100*50)</f>
        <v>4800</v>
      </c>
      <c r="I10" s="9">
        <f t="shared" ref="I10:I57" si="1">(G10/100*35)</f>
        <v>3360</v>
      </c>
      <c r="J10" s="9">
        <f t="shared" ref="J10:J57" si="2">(G10/100*15)</f>
        <v>1440</v>
      </c>
    </row>
    <row r="11" spans="1:10" ht="34.5" x14ac:dyDescent="0.3">
      <c r="A11" s="12" t="s">
        <v>10</v>
      </c>
      <c r="B11" s="8">
        <v>662047</v>
      </c>
      <c r="C11" s="11" t="s">
        <v>55</v>
      </c>
      <c r="D11" s="8" t="s">
        <v>95</v>
      </c>
      <c r="E11" s="9">
        <v>14400</v>
      </c>
      <c r="F11" s="9">
        <v>38400</v>
      </c>
      <c r="G11" s="9">
        <v>24000</v>
      </c>
      <c r="H11" s="9">
        <f t="shared" si="0"/>
        <v>12000</v>
      </c>
      <c r="I11" s="9">
        <f t="shared" si="1"/>
        <v>8400</v>
      </c>
      <c r="J11" s="9">
        <f t="shared" si="2"/>
        <v>3600</v>
      </c>
    </row>
    <row r="12" spans="1:10" x14ac:dyDescent="0.3">
      <c r="A12" s="12" t="s">
        <v>11</v>
      </c>
      <c r="B12" s="8">
        <v>958867</v>
      </c>
      <c r="C12" s="11" t="s">
        <v>56</v>
      </c>
      <c r="D12" s="8" t="s">
        <v>94</v>
      </c>
      <c r="E12" s="9">
        <v>14400</v>
      </c>
      <c r="F12" s="9">
        <v>38400</v>
      </c>
      <c r="G12" s="9">
        <v>24000</v>
      </c>
      <c r="H12" s="9">
        <f t="shared" si="0"/>
        <v>12000</v>
      </c>
      <c r="I12" s="9">
        <f t="shared" si="1"/>
        <v>8400</v>
      </c>
      <c r="J12" s="9">
        <f t="shared" si="2"/>
        <v>3600</v>
      </c>
    </row>
    <row r="13" spans="1:10" x14ac:dyDescent="0.3">
      <c r="A13" s="12" t="s">
        <v>12</v>
      </c>
      <c r="B13" s="8">
        <v>10363</v>
      </c>
      <c r="C13" s="11" t="s">
        <v>93</v>
      </c>
      <c r="D13" s="8" t="s">
        <v>94</v>
      </c>
      <c r="E13" s="9">
        <v>28800</v>
      </c>
      <c r="F13" s="9">
        <v>38400</v>
      </c>
      <c r="G13" s="9">
        <v>9600</v>
      </c>
      <c r="H13" s="9">
        <f t="shared" si="0"/>
        <v>4800</v>
      </c>
      <c r="I13" s="9">
        <f t="shared" si="1"/>
        <v>3360</v>
      </c>
      <c r="J13" s="9">
        <f t="shared" si="2"/>
        <v>1440</v>
      </c>
    </row>
    <row r="14" spans="1:10" ht="51.75" x14ac:dyDescent="0.3">
      <c r="A14" s="12" t="s">
        <v>13</v>
      </c>
      <c r="B14" s="8">
        <v>13622</v>
      </c>
      <c r="C14" s="11" t="s">
        <v>57</v>
      </c>
      <c r="D14" s="8" t="s">
        <v>95</v>
      </c>
      <c r="E14" s="9">
        <v>24000</v>
      </c>
      <c r="F14" s="9">
        <v>33600</v>
      </c>
      <c r="G14" s="9">
        <v>9600</v>
      </c>
      <c r="H14" s="9">
        <f t="shared" si="0"/>
        <v>4800</v>
      </c>
      <c r="I14" s="9">
        <f t="shared" si="1"/>
        <v>3360</v>
      </c>
      <c r="J14" s="9">
        <f t="shared" si="2"/>
        <v>1440</v>
      </c>
    </row>
    <row r="15" spans="1:10" x14ac:dyDescent="0.3">
      <c r="A15" s="12" t="s">
        <v>14</v>
      </c>
      <c r="B15" s="8">
        <v>10025</v>
      </c>
      <c r="C15" s="11" t="s">
        <v>58</v>
      </c>
      <c r="D15" s="8" t="s">
        <v>94</v>
      </c>
      <c r="E15" s="9">
        <v>72000</v>
      </c>
      <c r="F15" s="9">
        <v>144000</v>
      </c>
      <c r="G15" s="9">
        <v>72000</v>
      </c>
      <c r="H15" s="9">
        <f t="shared" si="0"/>
        <v>36000</v>
      </c>
      <c r="I15" s="9">
        <f t="shared" si="1"/>
        <v>25200</v>
      </c>
      <c r="J15" s="9">
        <f t="shared" si="2"/>
        <v>10800</v>
      </c>
    </row>
    <row r="16" spans="1:10" x14ac:dyDescent="0.3">
      <c r="A16" s="12" t="s">
        <v>15</v>
      </c>
      <c r="B16" s="8">
        <v>10279</v>
      </c>
      <c r="C16" s="11" t="s">
        <v>59</v>
      </c>
      <c r="D16" s="8" t="s">
        <v>94</v>
      </c>
      <c r="E16" s="9">
        <v>62400</v>
      </c>
      <c r="F16" s="9">
        <v>124800</v>
      </c>
      <c r="G16" s="9">
        <v>62400</v>
      </c>
      <c r="H16" s="9">
        <f t="shared" si="0"/>
        <v>31200</v>
      </c>
      <c r="I16" s="9">
        <f t="shared" si="1"/>
        <v>21840</v>
      </c>
      <c r="J16" s="9">
        <f t="shared" si="2"/>
        <v>9360</v>
      </c>
    </row>
    <row r="17" spans="1:11" customFormat="1" ht="34.5" x14ac:dyDescent="0.25">
      <c r="A17" s="12" t="s">
        <v>16</v>
      </c>
      <c r="B17" s="8">
        <v>958985</v>
      </c>
      <c r="C17" s="11" t="s">
        <v>60</v>
      </c>
      <c r="D17" s="8" t="s">
        <v>96</v>
      </c>
      <c r="E17" s="9">
        <v>43200</v>
      </c>
      <c r="F17" s="9">
        <v>96000</v>
      </c>
      <c r="G17" s="9">
        <v>52800</v>
      </c>
      <c r="H17" s="9">
        <f t="shared" si="0"/>
        <v>26400</v>
      </c>
      <c r="I17" s="9">
        <f t="shared" si="1"/>
        <v>18480</v>
      </c>
      <c r="J17" s="9">
        <f t="shared" si="2"/>
        <v>7920</v>
      </c>
    </row>
    <row r="18" spans="1:11" x14ac:dyDescent="0.3">
      <c r="A18" s="12" t="s">
        <v>17</v>
      </c>
      <c r="B18" s="8">
        <v>11431</v>
      </c>
      <c r="C18" s="11" t="s">
        <v>61</v>
      </c>
      <c r="D18" s="8" t="s">
        <v>94</v>
      </c>
      <c r="E18" s="9">
        <v>33600</v>
      </c>
      <c r="F18" s="9">
        <v>52800</v>
      </c>
      <c r="G18" s="9">
        <v>19200</v>
      </c>
      <c r="H18" s="9">
        <f t="shared" si="0"/>
        <v>9600</v>
      </c>
      <c r="I18" s="9">
        <f t="shared" si="1"/>
        <v>6720</v>
      </c>
      <c r="J18" s="9">
        <f t="shared" si="2"/>
        <v>2880</v>
      </c>
    </row>
    <row r="19" spans="1:11" customFormat="1" ht="34.5" x14ac:dyDescent="0.25">
      <c r="A19" s="11" t="s">
        <v>111</v>
      </c>
      <c r="B19" s="8">
        <v>941056</v>
      </c>
      <c r="C19" s="11" t="s">
        <v>113</v>
      </c>
      <c r="D19" s="8" t="s">
        <v>96</v>
      </c>
      <c r="E19" s="13">
        <v>14400</v>
      </c>
      <c r="F19" s="13">
        <v>24000</v>
      </c>
      <c r="G19" s="13">
        <v>9600</v>
      </c>
      <c r="H19" s="13">
        <f t="shared" si="0"/>
        <v>4800</v>
      </c>
      <c r="I19" s="13">
        <f t="shared" si="1"/>
        <v>3360</v>
      </c>
      <c r="J19" s="13">
        <f t="shared" si="2"/>
        <v>1440</v>
      </c>
    </row>
    <row r="20" spans="1:11" ht="34.5" x14ac:dyDescent="0.3">
      <c r="A20" s="11" t="s">
        <v>105</v>
      </c>
      <c r="B20" s="8">
        <v>11019</v>
      </c>
      <c r="C20" s="11" t="s">
        <v>107</v>
      </c>
      <c r="D20" s="8" t="s">
        <v>94</v>
      </c>
      <c r="E20" s="13">
        <v>28800</v>
      </c>
      <c r="F20" s="13">
        <v>43200</v>
      </c>
      <c r="G20" s="13">
        <v>14400</v>
      </c>
      <c r="H20" s="13">
        <f t="shared" si="0"/>
        <v>7200</v>
      </c>
      <c r="I20" s="13">
        <f t="shared" si="1"/>
        <v>5040</v>
      </c>
      <c r="J20" s="13">
        <f t="shared" si="2"/>
        <v>2160</v>
      </c>
    </row>
    <row r="21" spans="1:11" ht="34.5" x14ac:dyDescent="0.3">
      <c r="A21" s="11" t="s">
        <v>109</v>
      </c>
      <c r="B21" s="8">
        <v>11161</v>
      </c>
      <c r="C21" s="11" t="s">
        <v>108</v>
      </c>
      <c r="D21" s="8" t="s">
        <v>94</v>
      </c>
      <c r="E21" s="13">
        <v>14400</v>
      </c>
      <c r="F21" s="13">
        <v>19200</v>
      </c>
      <c r="G21" s="13">
        <v>4800</v>
      </c>
      <c r="H21" s="13">
        <f t="shared" si="0"/>
        <v>2400</v>
      </c>
      <c r="I21" s="13">
        <f t="shared" si="1"/>
        <v>1680</v>
      </c>
      <c r="J21" s="13">
        <f t="shared" si="2"/>
        <v>720</v>
      </c>
      <c r="K21" s="14"/>
    </row>
    <row r="22" spans="1:11" x14ac:dyDescent="0.3">
      <c r="A22" s="12" t="s">
        <v>18</v>
      </c>
      <c r="B22" s="8">
        <v>10958</v>
      </c>
      <c r="C22" s="11" t="s">
        <v>62</v>
      </c>
      <c r="D22" s="8" t="s">
        <v>94</v>
      </c>
      <c r="E22" s="9">
        <v>33600</v>
      </c>
      <c r="F22" s="9">
        <v>52800</v>
      </c>
      <c r="G22" s="9">
        <v>19200</v>
      </c>
      <c r="H22" s="9">
        <f t="shared" si="0"/>
        <v>9600</v>
      </c>
      <c r="I22" s="9">
        <f t="shared" si="1"/>
        <v>6720</v>
      </c>
      <c r="J22" s="9">
        <f t="shared" si="2"/>
        <v>2880</v>
      </c>
    </row>
    <row r="23" spans="1:11" ht="34.5" x14ac:dyDescent="0.3">
      <c r="A23" s="11" t="s">
        <v>104</v>
      </c>
      <c r="B23" s="8">
        <v>11287</v>
      </c>
      <c r="C23" s="11" t="s">
        <v>63</v>
      </c>
      <c r="D23" s="8" t="s">
        <v>94</v>
      </c>
      <c r="E23" s="13">
        <v>33600</v>
      </c>
      <c r="F23" s="13">
        <v>76800</v>
      </c>
      <c r="G23" s="13">
        <v>43200</v>
      </c>
      <c r="H23" s="13">
        <f t="shared" si="0"/>
        <v>21600</v>
      </c>
      <c r="I23" s="13">
        <f t="shared" si="1"/>
        <v>15120</v>
      </c>
      <c r="J23" s="13">
        <f t="shared" si="2"/>
        <v>6480</v>
      </c>
    </row>
    <row r="24" spans="1:11" customFormat="1" x14ac:dyDescent="0.25">
      <c r="A24" s="12" t="s">
        <v>19</v>
      </c>
      <c r="B24" s="8">
        <v>959944</v>
      </c>
      <c r="C24" s="11" t="s">
        <v>64</v>
      </c>
      <c r="D24" s="8" t="s">
        <v>96</v>
      </c>
      <c r="E24" s="9">
        <v>62400</v>
      </c>
      <c r="F24" s="9">
        <v>120000</v>
      </c>
      <c r="G24" s="9">
        <v>57600</v>
      </c>
      <c r="H24" s="9">
        <f t="shared" si="0"/>
        <v>28800</v>
      </c>
      <c r="I24" s="9">
        <f t="shared" si="1"/>
        <v>20160</v>
      </c>
      <c r="J24" s="9">
        <f t="shared" si="2"/>
        <v>8640</v>
      </c>
    </row>
    <row r="25" spans="1:11" customFormat="1" ht="34.5" x14ac:dyDescent="0.25">
      <c r="A25" s="12" t="s">
        <v>20</v>
      </c>
      <c r="B25" s="8">
        <v>958988</v>
      </c>
      <c r="C25" s="11" t="s">
        <v>65</v>
      </c>
      <c r="D25" s="8" t="s">
        <v>96</v>
      </c>
      <c r="E25" s="9">
        <v>72000</v>
      </c>
      <c r="F25" s="9">
        <v>96000</v>
      </c>
      <c r="G25" s="9">
        <v>24000</v>
      </c>
      <c r="H25" s="9">
        <f t="shared" si="0"/>
        <v>12000</v>
      </c>
      <c r="I25" s="9">
        <f t="shared" si="1"/>
        <v>8400</v>
      </c>
      <c r="J25" s="9">
        <f t="shared" si="2"/>
        <v>3600</v>
      </c>
    </row>
    <row r="26" spans="1:11" x14ac:dyDescent="0.3">
      <c r="A26" s="12" t="s">
        <v>21</v>
      </c>
      <c r="B26" s="8">
        <v>10739</v>
      </c>
      <c r="C26" s="11" t="s">
        <v>66</v>
      </c>
      <c r="D26" s="8" t="s">
        <v>94</v>
      </c>
      <c r="E26" s="9">
        <v>72000</v>
      </c>
      <c r="F26" s="9">
        <v>115200</v>
      </c>
      <c r="G26" s="9">
        <v>43200</v>
      </c>
      <c r="H26" s="9">
        <f t="shared" si="0"/>
        <v>21600</v>
      </c>
      <c r="I26" s="9">
        <f t="shared" si="1"/>
        <v>15120</v>
      </c>
      <c r="J26" s="9">
        <f t="shared" si="2"/>
        <v>6480</v>
      </c>
    </row>
    <row r="27" spans="1:11" x14ac:dyDescent="0.3">
      <c r="A27" s="12" t="s">
        <v>22</v>
      </c>
      <c r="B27" s="8">
        <v>10988</v>
      </c>
      <c r="C27" s="11" t="s">
        <v>67</v>
      </c>
      <c r="D27" s="8" t="s">
        <v>94</v>
      </c>
      <c r="E27" s="9">
        <v>57600</v>
      </c>
      <c r="F27" s="9">
        <v>76800</v>
      </c>
      <c r="G27" s="9">
        <v>19200</v>
      </c>
      <c r="H27" s="9">
        <f t="shared" si="0"/>
        <v>9600</v>
      </c>
      <c r="I27" s="9">
        <f t="shared" si="1"/>
        <v>6720</v>
      </c>
      <c r="J27" s="9">
        <f t="shared" si="2"/>
        <v>2880</v>
      </c>
    </row>
    <row r="28" spans="1:11" customFormat="1" ht="51.75" x14ac:dyDescent="0.25">
      <c r="A28" s="12" t="s">
        <v>23</v>
      </c>
      <c r="B28" s="8">
        <v>958984</v>
      </c>
      <c r="C28" s="11" t="s">
        <v>68</v>
      </c>
      <c r="D28" s="8" t="s">
        <v>96</v>
      </c>
      <c r="E28" s="9">
        <v>4800</v>
      </c>
      <c r="F28" s="9">
        <v>9600</v>
      </c>
      <c r="G28" s="9">
        <v>4800</v>
      </c>
      <c r="H28" s="9">
        <f t="shared" si="0"/>
        <v>2400</v>
      </c>
      <c r="I28" s="9">
        <f t="shared" si="1"/>
        <v>1680</v>
      </c>
      <c r="J28" s="9">
        <f t="shared" si="2"/>
        <v>720</v>
      </c>
    </row>
    <row r="29" spans="1:11" customFormat="1" ht="51.75" x14ac:dyDescent="0.25">
      <c r="A29" s="12" t="s">
        <v>24</v>
      </c>
      <c r="B29" s="8">
        <v>606197</v>
      </c>
      <c r="C29" s="11" t="s">
        <v>69</v>
      </c>
      <c r="D29" s="8" t="s">
        <v>96</v>
      </c>
      <c r="E29" s="9">
        <v>57600</v>
      </c>
      <c r="F29" s="9">
        <v>91200</v>
      </c>
      <c r="G29" s="9">
        <v>33600</v>
      </c>
      <c r="H29" s="9">
        <f t="shared" si="0"/>
        <v>16800</v>
      </c>
      <c r="I29" s="9">
        <f t="shared" si="1"/>
        <v>11760</v>
      </c>
      <c r="J29" s="9">
        <f t="shared" si="2"/>
        <v>5040</v>
      </c>
    </row>
    <row r="30" spans="1:11" x14ac:dyDescent="0.3">
      <c r="A30" s="12" t="s">
        <v>25</v>
      </c>
      <c r="B30" s="8">
        <v>10029</v>
      </c>
      <c r="C30" s="11" t="s">
        <v>70</v>
      </c>
      <c r="D30" s="8" t="s">
        <v>94</v>
      </c>
      <c r="E30" s="9">
        <v>19200</v>
      </c>
      <c r="F30" s="9">
        <v>52800</v>
      </c>
      <c r="G30" s="9">
        <v>33600</v>
      </c>
      <c r="H30" s="9">
        <f t="shared" si="0"/>
        <v>16800</v>
      </c>
      <c r="I30" s="9">
        <f t="shared" si="1"/>
        <v>11760</v>
      </c>
      <c r="J30" s="9">
        <f t="shared" si="2"/>
        <v>5040</v>
      </c>
    </row>
    <row r="31" spans="1:11" ht="69" x14ac:dyDescent="0.3">
      <c r="A31" s="15" t="s">
        <v>26</v>
      </c>
      <c r="B31" s="8">
        <v>1010794</v>
      </c>
      <c r="C31" s="11" t="s">
        <v>110</v>
      </c>
      <c r="D31" s="8" t="s">
        <v>96</v>
      </c>
      <c r="E31" s="13">
        <v>19200</v>
      </c>
      <c r="F31" s="13">
        <v>28800</v>
      </c>
      <c r="G31" s="13">
        <v>9600</v>
      </c>
      <c r="H31" s="13">
        <f t="shared" si="0"/>
        <v>4800</v>
      </c>
      <c r="I31" s="13">
        <f t="shared" si="1"/>
        <v>3360</v>
      </c>
      <c r="J31" s="13">
        <f t="shared" si="2"/>
        <v>1440</v>
      </c>
    </row>
    <row r="32" spans="1:11" customFormat="1" ht="34.5" x14ac:dyDescent="0.25">
      <c r="A32" s="12" t="s">
        <v>27</v>
      </c>
      <c r="B32" s="8">
        <v>958983</v>
      </c>
      <c r="C32" s="11" t="s">
        <v>102</v>
      </c>
      <c r="D32" s="8" t="s">
        <v>96</v>
      </c>
      <c r="E32" s="9">
        <v>57600</v>
      </c>
      <c r="F32" s="9">
        <v>110400</v>
      </c>
      <c r="G32" s="9">
        <v>52800</v>
      </c>
      <c r="H32" s="9">
        <f t="shared" si="0"/>
        <v>26400</v>
      </c>
      <c r="I32" s="9">
        <f t="shared" si="1"/>
        <v>18480</v>
      </c>
      <c r="J32" s="9">
        <f t="shared" si="2"/>
        <v>7920</v>
      </c>
    </row>
    <row r="33" spans="1:10" x14ac:dyDescent="0.3">
      <c r="A33" s="12" t="s">
        <v>28</v>
      </c>
      <c r="B33" s="8">
        <v>10580</v>
      </c>
      <c r="C33" s="11" t="s">
        <v>71</v>
      </c>
      <c r="D33" s="8" t="s">
        <v>94</v>
      </c>
      <c r="E33" s="9">
        <v>72000</v>
      </c>
      <c r="F33" s="9">
        <v>144000</v>
      </c>
      <c r="G33" s="9">
        <v>72000</v>
      </c>
      <c r="H33" s="9">
        <f t="shared" si="0"/>
        <v>36000</v>
      </c>
      <c r="I33" s="9">
        <f t="shared" si="1"/>
        <v>25200</v>
      </c>
      <c r="J33" s="9">
        <f t="shared" si="2"/>
        <v>10800</v>
      </c>
    </row>
    <row r="34" spans="1:10" customFormat="1" ht="34.5" x14ac:dyDescent="0.25">
      <c r="A34" s="11" t="s">
        <v>106</v>
      </c>
      <c r="B34" s="8">
        <v>11019</v>
      </c>
      <c r="C34" s="11" t="s">
        <v>107</v>
      </c>
      <c r="D34" s="8" t="s">
        <v>94</v>
      </c>
      <c r="E34" s="13">
        <v>86400</v>
      </c>
      <c r="F34" s="13">
        <v>124800</v>
      </c>
      <c r="G34" s="13">
        <v>38400</v>
      </c>
      <c r="H34" s="13">
        <f t="shared" si="0"/>
        <v>19200</v>
      </c>
      <c r="I34" s="13">
        <f t="shared" si="1"/>
        <v>13440</v>
      </c>
      <c r="J34" s="13">
        <f t="shared" si="2"/>
        <v>5760</v>
      </c>
    </row>
    <row r="35" spans="1:10" customFormat="1" ht="34.5" x14ac:dyDescent="0.25">
      <c r="A35" s="12" t="s">
        <v>29</v>
      </c>
      <c r="B35" s="8">
        <v>956161</v>
      </c>
      <c r="C35" s="11" t="s">
        <v>72</v>
      </c>
      <c r="D35" s="8" t="s">
        <v>96</v>
      </c>
      <c r="E35" s="9">
        <v>43200</v>
      </c>
      <c r="F35" s="9">
        <v>62400</v>
      </c>
      <c r="G35" s="9">
        <v>19200</v>
      </c>
      <c r="H35" s="9">
        <f t="shared" si="0"/>
        <v>9600</v>
      </c>
      <c r="I35" s="9">
        <f t="shared" si="1"/>
        <v>6720</v>
      </c>
      <c r="J35" s="9">
        <f t="shared" si="2"/>
        <v>2880</v>
      </c>
    </row>
    <row r="36" spans="1:10" x14ac:dyDescent="0.3">
      <c r="A36" s="12" t="s">
        <v>30</v>
      </c>
      <c r="B36" s="8">
        <v>11018</v>
      </c>
      <c r="C36" s="11" t="s">
        <v>73</v>
      </c>
      <c r="D36" s="8" t="s">
        <v>94</v>
      </c>
      <c r="E36" s="9">
        <v>57600</v>
      </c>
      <c r="F36" s="9">
        <v>72000</v>
      </c>
      <c r="G36" s="9">
        <v>14400</v>
      </c>
      <c r="H36" s="9">
        <f t="shared" si="0"/>
        <v>7200</v>
      </c>
      <c r="I36" s="9">
        <f t="shared" si="1"/>
        <v>5040</v>
      </c>
      <c r="J36" s="9">
        <f t="shared" si="2"/>
        <v>2160</v>
      </c>
    </row>
    <row r="37" spans="1:10" customFormat="1" ht="34.5" x14ac:dyDescent="0.25">
      <c r="A37" s="12" t="s">
        <v>31</v>
      </c>
      <c r="B37" s="8">
        <v>954603</v>
      </c>
      <c r="C37" s="11" t="s">
        <v>74</v>
      </c>
      <c r="D37" s="8" t="s">
        <v>97</v>
      </c>
      <c r="E37" s="9">
        <v>67200</v>
      </c>
      <c r="F37" s="9">
        <v>168000</v>
      </c>
      <c r="G37" s="9">
        <v>100800</v>
      </c>
      <c r="H37" s="9">
        <f t="shared" si="0"/>
        <v>50400</v>
      </c>
      <c r="I37" s="9">
        <f t="shared" si="1"/>
        <v>35280</v>
      </c>
      <c r="J37" s="9">
        <f t="shared" si="2"/>
        <v>15120</v>
      </c>
    </row>
    <row r="38" spans="1:10" customFormat="1" ht="34.5" x14ac:dyDescent="0.25">
      <c r="A38" s="12" t="s">
        <v>32</v>
      </c>
      <c r="B38" s="8">
        <v>959946</v>
      </c>
      <c r="C38" s="11" t="s">
        <v>75</v>
      </c>
      <c r="D38" s="8" t="s">
        <v>96</v>
      </c>
      <c r="E38" s="9">
        <v>19200</v>
      </c>
      <c r="F38" s="9">
        <v>24000</v>
      </c>
      <c r="G38" s="9">
        <v>4800</v>
      </c>
      <c r="H38" s="9">
        <f t="shared" si="0"/>
        <v>2400</v>
      </c>
      <c r="I38" s="9">
        <f t="shared" si="1"/>
        <v>1680</v>
      </c>
      <c r="J38" s="9">
        <f t="shared" si="2"/>
        <v>720</v>
      </c>
    </row>
    <row r="39" spans="1:10" x14ac:dyDescent="0.3">
      <c r="A39" s="12" t="s">
        <v>33</v>
      </c>
      <c r="B39" s="8">
        <v>11030</v>
      </c>
      <c r="C39" s="11" t="s">
        <v>76</v>
      </c>
      <c r="D39" s="8" t="s">
        <v>94</v>
      </c>
      <c r="E39" s="9">
        <v>33600</v>
      </c>
      <c r="F39" s="9">
        <v>52800</v>
      </c>
      <c r="G39" s="9">
        <v>19200</v>
      </c>
      <c r="H39" s="9">
        <f t="shared" si="0"/>
        <v>9600</v>
      </c>
      <c r="I39" s="9">
        <f t="shared" si="1"/>
        <v>6720</v>
      </c>
      <c r="J39" s="9">
        <f t="shared" si="2"/>
        <v>2880</v>
      </c>
    </row>
    <row r="40" spans="1:10" customFormat="1" x14ac:dyDescent="0.25">
      <c r="A40" s="12" t="s">
        <v>34</v>
      </c>
      <c r="B40" s="8">
        <v>954604</v>
      </c>
      <c r="C40" s="11" t="s">
        <v>77</v>
      </c>
      <c r="D40" s="8" t="s">
        <v>96</v>
      </c>
      <c r="E40" s="9">
        <v>33600</v>
      </c>
      <c r="F40" s="9">
        <v>67200</v>
      </c>
      <c r="G40" s="9">
        <v>33600</v>
      </c>
      <c r="H40" s="9">
        <f t="shared" si="0"/>
        <v>16800</v>
      </c>
      <c r="I40" s="9">
        <f t="shared" si="1"/>
        <v>11760</v>
      </c>
      <c r="J40" s="9">
        <f t="shared" si="2"/>
        <v>5040</v>
      </c>
    </row>
    <row r="41" spans="1:10" ht="34.5" x14ac:dyDescent="0.3">
      <c r="A41" s="12" t="s">
        <v>35</v>
      </c>
      <c r="B41" s="8">
        <v>662047</v>
      </c>
      <c r="C41" s="11" t="s">
        <v>78</v>
      </c>
      <c r="D41" s="8" t="s">
        <v>95</v>
      </c>
      <c r="E41" s="9">
        <v>14400</v>
      </c>
      <c r="F41" s="9">
        <v>19200</v>
      </c>
      <c r="G41" s="9">
        <v>4800</v>
      </c>
      <c r="H41" s="9">
        <f t="shared" si="0"/>
        <v>2400</v>
      </c>
      <c r="I41" s="9">
        <f t="shared" si="1"/>
        <v>1680</v>
      </c>
      <c r="J41" s="9">
        <f t="shared" si="2"/>
        <v>720</v>
      </c>
    </row>
    <row r="42" spans="1:10" x14ac:dyDescent="0.3">
      <c r="A42" s="12" t="s">
        <v>36</v>
      </c>
      <c r="B42" s="8">
        <v>10302</v>
      </c>
      <c r="C42" s="11" t="s">
        <v>79</v>
      </c>
      <c r="D42" s="8" t="s">
        <v>94</v>
      </c>
      <c r="E42" s="9">
        <v>43200</v>
      </c>
      <c r="F42" s="9">
        <v>81600</v>
      </c>
      <c r="G42" s="9">
        <v>38400</v>
      </c>
      <c r="H42" s="9">
        <f t="shared" si="0"/>
        <v>19200</v>
      </c>
      <c r="I42" s="9">
        <f t="shared" si="1"/>
        <v>13440</v>
      </c>
      <c r="J42" s="9">
        <f t="shared" si="2"/>
        <v>5760</v>
      </c>
    </row>
    <row r="43" spans="1:10" customFormat="1" ht="34.5" x14ac:dyDescent="0.25">
      <c r="A43" s="12" t="s">
        <v>37</v>
      </c>
      <c r="B43" s="8">
        <v>956175</v>
      </c>
      <c r="C43" s="11" t="s">
        <v>80</v>
      </c>
      <c r="D43" s="8" t="s">
        <v>97</v>
      </c>
      <c r="E43" s="9">
        <v>28800</v>
      </c>
      <c r="F43" s="9">
        <v>38400</v>
      </c>
      <c r="G43" s="9">
        <v>9600</v>
      </c>
      <c r="H43" s="9">
        <f t="shared" si="0"/>
        <v>4800</v>
      </c>
      <c r="I43" s="9">
        <f t="shared" si="1"/>
        <v>3360</v>
      </c>
      <c r="J43" s="9">
        <f t="shared" si="2"/>
        <v>1440</v>
      </c>
    </row>
    <row r="44" spans="1:10" x14ac:dyDescent="0.3">
      <c r="A44" s="12" t="s">
        <v>38</v>
      </c>
      <c r="B44" s="8">
        <v>10856</v>
      </c>
      <c r="C44" s="11" t="s">
        <v>81</v>
      </c>
      <c r="D44" s="8" t="s">
        <v>94</v>
      </c>
      <c r="E44" s="9">
        <v>19200</v>
      </c>
      <c r="F44" s="9">
        <v>24000</v>
      </c>
      <c r="G44" s="9">
        <v>4800</v>
      </c>
      <c r="H44" s="9">
        <f t="shared" si="0"/>
        <v>2400</v>
      </c>
      <c r="I44" s="9">
        <f t="shared" si="1"/>
        <v>1680</v>
      </c>
      <c r="J44" s="9">
        <f t="shared" si="2"/>
        <v>720</v>
      </c>
    </row>
    <row r="45" spans="1:10" x14ac:dyDescent="0.3">
      <c r="A45" s="12" t="s">
        <v>39</v>
      </c>
      <c r="B45" s="8">
        <v>11059</v>
      </c>
      <c r="C45" s="11" t="s">
        <v>82</v>
      </c>
      <c r="D45" s="8" t="s">
        <v>94</v>
      </c>
      <c r="E45" s="9">
        <v>24000</v>
      </c>
      <c r="F45" s="9">
        <v>38400</v>
      </c>
      <c r="G45" s="9">
        <v>14400</v>
      </c>
      <c r="H45" s="9">
        <f t="shared" si="0"/>
        <v>7200</v>
      </c>
      <c r="I45" s="9">
        <f t="shared" si="1"/>
        <v>5040</v>
      </c>
      <c r="J45" s="9">
        <f t="shared" si="2"/>
        <v>2160</v>
      </c>
    </row>
    <row r="46" spans="1:10" customFormat="1" ht="34.5" x14ac:dyDescent="0.25">
      <c r="A46" s="12" t="s">
        <v>40</v>
      </c>
      <c r="B46" s="8">
        <v>954605</v>
      </c>
      <c r="C46" s="11" t="s">
        <v>83</v>
      </c>
      <c r="D46" s="8" t="s">
        <v>96</v>
      </c>
      <c r="E46" s="9">
        <v>52800</v>
      </c>
      <c r="F46" s="9">
        <v>67200</v>
      </c>
      <c r="G46" s="9">
        <v>14400</v>
      </c>
      <c r="H46" s="9">
        <f t="shared" si="0"/>
        <v>7200</v>
      </c>
      <c r="I46" s="9">
        <f t="shared" si="1"/>
        <v>5040</v>
      </c>
      <c r="J46" s="9">
        <f t="shared" si="2"/>
        <v>2160</v>
      </c>
    </row>
    <row r="47" spans="1:10" x14ac:dyDescent="0.3">
      <c r="A47" s="12" t="s">
        <v>41</v>
      </c>
      <c r="B47" s="8">
        <v>10201</v>
      </c>
      <c r="C47" s="11" t="s">
        <v>84</v>
      </c>
      <c r="D47" s="8" t="s">
        <v>94</v>
      </c>
      <c r="E47" s="9">
        <v>24000</v>
      </c>
      <c r="F47" s="9">
        <v>33600</v>
      </c>
      <c r="G47" s="9">
        <v>9600</v>
      </c>
      <c r="H47" s="9">
        <f t="shared" si="0"/>
        <v>4800</v>
      </c>
      <c r="I47" s="9">
        <f t="shared" si="1"/>
        <v>3360</v>
      </c>
      <c r="J47" s="9">
        <f t="shared" si="2"/>
        <v>1440</v>
      </c>
    </row>
    <row r="48" spans="1:10" x14ac:dyDescent="0.3">
      <c r="A48" s="12" t="s">
        <v>42</v>
      </c>
      <c r="B48" s="8">
        <v>11526</v>
      </c>
      <c r="C48" s="11" t="s">
        <v>85</v>
      </c>
      <c r="D48" s="8" t="s">
        <v>94</v>
      </c>
      <c r="E48" s="9">
        <v>14400</v>
      </c>
      <c r="F48" s="9">
        <v>28800</v>
      </c>
      <c r="G48" s="9">
        <v>14400</v>
      </c>
      <c r="H48" s="9">
        <f t="shared" si="0"/>
        <v>7200</v>
      </c>
      <c r="I48" s="9">
        <f t="shared" si="1"/>
        <v>5040</v>
      </c>
      <c r="J48" s="9">
        <f t="shared" si="2"/>
        <v>2160</v>
      </c>
    </row>
    <row r="49" spans="1:10" x14ac:dyDescent="0.3">
      <c r="A49" s="12" t="s">
        <v>43</v>
      </c>
      <c r="B49" s="8">
        <v>11388</v>
      </c>
      <c r="C49" s="11" t="s">
        <v>86</v>
      </c>
      <c r="D49" s="8" t="s">
        <v>94</v>
      </c>
      <c r="E49" s="9">
        <v>19200</v>
      </c>
      <c r="F49" s="9">
        <v>24000</v>
      </c>
      <c r="G49" s="9">
        <v>4800</v>
      </c>
      <c r="H49" s="9">
        <f t="shared" si="0"/>
        <v>2400</v>
      </c>
      <c r="I49" s="9">
        <f t="shared" si="1"/>
        <v>1680</v>
      </c>
      <c r="J49" s="9">
        <f t="shared" si="2"/>
        <v>720</v>
      </c>
    </row>
    <row r="50" spans="1:10" x14ac:dyDescent="0.3">
      <c r="A50" s="12" t="s">
        <v>44</v>
      </c>
      <c r="B50" s="8">
        <v>11533</v>
      </c>
      <c r="C50" s="11" t="s">
        <v>87</v>
      </c>
      <c r="D50" s="8" t="s">
        <v>94</v>
      </c>
      <c r="E50" s="9">
        <v>24000</v>
      </c>
      <c r="F50" s="9">
        <v>28800</v>
      </c>
      <c r="G50" s="9">
        <v>4800</v>
      </c>
      <c r="H50" s="9">
        <f t="shared" si="0"/>
        <v>2400</v>
      </c>
      <c r="I50" s="9">
        <f t="shared" si="1"/>
        <v>1680</v>
      </c>
      <c r="J50" s="9">
        <f t="shared" si="2"/>
        <v>720</v>
      </c>
    </row>
    <row r="51" spans="1:10" customFormat="1" ht="51.75" x14ac:dyDescent="0.25">
      <c r="A51" s="12" t="s">
        <v>45</v>
      </c>
      <c r="B51" s="8">
        <v>662045</v>
      </c>
      <c r="C51" s="11" t="s">
        <v>103</v>
      </c>
      <c r="D51" s="8" t="s">
        <v>96</v>
      </c>
      <c r="E51" s="9">
        <v>48000</v>
      </c>
      <c r="F51" s="9">
        <v>86400</v>
      </c>
      <c r="G51" s="9">
        <v>38400</v>
      </c>
      <c r="H51" s="9">
        <f t="shared" si="0"/>
        <v>19200</v>
      </c>
      <c r="I51" s="9">
        <f t="shared" si="1"/>
        <v>13440</v>
      </c>
      <c r="J51" s="9">
        <f t="shared" si="2"/>
        <v>5760</v>
      </c>
    </row>
    <row r="52" spans="1:10" customFormat="1" x14ac:dyDescent="0.25">
      <c r="A52" s="12" t="s">
        <v>46</v>
      </c>
      <c r="B52" s="8">
        <v>353527</v>
      </c>
      <c r="C52" s="11" t="s">
        <v>88</v>
      </c>
      <c r="D52" s="8" t="s">
        <v>96</v>
      </c>
      <c r="E52" s="9">
        <v>14400</v>
      </c>
      <c r="F52" s="9">
        <v>19200</v>
      </c>
      <c r="G52" s="9">
        <v>4800</v>
      </c>
      <c r="H52" s="9">
        <f t="shared" si="0"/>
        <v>2400</v>
      </c>
      <c r="I52" s="9">
        <f t="shared" si="1"/>
        <v>1680</v>
      </c>
      <c r="J52" s="9">
        <f t="shared" si="2"/>
        <v>720</v>
      </c>
    </row>
    <row r="53" spans="1:10" ht="34.5" x14ac:dyDescent="0.3">
      <c r="A53" s="12" t="s">
        <v>47</v>
      </c>
      <c r="B53" s="8">
        <v>13625</v>
      </c>
      <c r="C53" s="11" t="s">
        <v>89</v>
      </c>
      <c r="D53" s="8" t="s">
        <v>95</v>
      </c>
      <c r="E53" s="9">
        <v>19200</v>
      </c>
      <c r="F53" s="9">
        <v>43200</v>
      </c>
      <c r="G53" s="9">
        <v>24000</v>
      </c>
      <c r="H53" s="9">
        <f t="shared" si="0"/>
        <v>12000</v>
      </c>
      <c r="I53" s="9">
        <f t="shared" si="1"/>
        <v>8400</v>
      </c>
      <c r="J53" s="9">
        <f t="shared" si="2"/>
        <v>3600</v>
      </c>
    </row>
    <row r="54" spans="1:10" customFormat="1" x14ac:dyDescent="0.25">
      <c r="A54" s="12" t="s">
        <v>48</v>
      </c>
      <c r="B54" s="8">
        <v>737546</v>
      </c>
      <c r="C54" s="11" t="s">
        <v>90</v>
      </c>
      <c r="D54" s="8" t="s">
        <v>97</v>
      </c>
      <c r="E54" s="9">
        <v>24000</v>
      </c>
      <c r="F54" s="9">
        <v>28800</v>
      </c>
      <c r="G54" s="9">
        <v>4800</v>
      </c>
      <c r="H54" s="9">
        <f t="shared" si="0"/>
        <v>2400</v>
      </c>
      <c r="I54" s="9">
        <f t="shared" si="1"/>
        <v>1680</v>
      </c>
      <c r="J54" s="9">
        <f t="shared" si="2"/>
        <v>720</v>
      </c>
    </row>
    <row r="55" spans="1:10" x14ac:dyDescent="0.3">
      <c r="A55" s="12" t="s">
        <v>49</v>
      </c>
      <c r="B55" s="8">
        <v>10078</v>
      </c>
      <c r="C55" s="11" t="s">
        <v>91</v>
      </c>
      <c r="D55" s="8" t="s">
        <v>94</v>
      </c>
      <c r="E55" s="9">
        <v>14400</v>
      </c>
      <c r="F55" s="9">
        <v>33600</v>
      </c>
      <c r="G55" s="9">
        <v>19200</v>
      </c>
      <c r="H55" s="9">
        <f t="shared" si="0"/>
        <v>9600</v>
      </c>
      <c r="I55" s="9">
        <f t="shared" si="1"/>
        <v>6720</v>
      </c>
      <c r="J55" s="9">
        <f t="shared" si="2"/>
        <v>2880</v>
      </c>
    </row>
    <row r="56" spans="1:10" customFormat="1" ht="34.5" x14ac:dyDescent="0.25">
      <c r="A56" s="11" t="s">
        <v>112</v>
      </c>
      <c r="B56" s="8">
        <v>941056</v>
      </c>
      <c r="C56" s="11" t="s">
        <v>114</v>
      </c>
      <c r="D56" s="8" t="s">
        <v>96</v>
      </c>
      <c r="E56" s="13">
        <v>19200</v>
      </c>
      <c r="F56" s="13">
        <v>38400</v>
      </c>
      <c r="G56" s="13">
        <v>19200</v>
      </c>
      <c r="H56" s="13">
        <f t="shared" si="0"/>
        <v>9600</v>
      </c>
      <c r="I56" s="13">
        <f t="shared" si="1"/>
        <v>6720</v>
      </c>
      <c r="J56" s="13">
        <f t="shared" si="2"/>
        <v>2880</v>
      </c>
    </row>
    <row r="57" spans="1:10" x14ac:dyDescent="0.3">
      <c r="A57" s="12" t="s">
        <v>50</v>
      </c>
      <c r="B57" s="8">
        <v>11077</v>
      </c>
      <c r="C57" s="11" t="s">
        <v>92</v>
      </c>
      <c r="D57" s="8" t="s">
        <v>94</v>
      </c>
      <c r="E57" s="9">
        <v>52800</v>
      </c>
      <c r="F57" s="9">
        <v>67200</v>
      </c>
      <c r="G57" s="9">
        <v>14400</v>
      </c>
      <c r="H57" s="9">
        <f t="shared" si="0"/>
        <v>7200</v>
      </c>
      <c r="I57" s="9">
        <f t="shared" si="1"/>
        <v>5040</v>
      </c>
      <c r="J57" s="9">
        <f t="shared" si="2"/>
        <v>2160</v>
      </c>
    </row>
    <row r="58" spans="1:10" x14ac:dyDescent="0.3">
      <c r="A58" s="3" t="s">
        <v>100</v>
      </c>
      <c r="B58" s="16"/>
      <c r="C58" s="17"/>
      <c r="D58" s="18"/>
      <c r="E58" s="10">
        <f t="shared" ref="E58:J58" si="3">SUM(E10:E57)</f>
        <v>1752000</v>
      </c>
      <c r="F58" s="10">
        <f t="shared" si="3"/>
        <v>2952000</v>
      </c>
      <c r="G58" s="10">
        <f t="shared" si="3"/>
        <v>1200000</v>
      </c>
      <c r="H58" s="10">
        <f t="shared" si="3"/>
        <v>600000</v>
      </c>
      <c r="I58" s="10">
        <f t="shared" si="3"/>
        <v>420000</v>
      </c>
      <c r="J58" s="10">
        <f t="shared" si="3"/>
        <v>180000</v>
      </c>
    </row>
    <row r="60" spans="1:10" x14ac:dyDescent="0.3">
      <c r="G60" s="4"/>
    </row>
  </sheetData>
  <mergeCells count="9">
    <mergeCell ref="B58:D58"/>
    <mergeCell ref="A7:J7"/>
    <mergeCell ref="H8:H9"/>
    <mergeCell ref="I8:I9"/>
    <mergeCell ref="J8:J9"/>
    <mergeCell ref="A8:A9"/>
    <mergeCell ref="C8:C9"/>
    <mergeCell ref="D8:D9"/>
    <mergeCell ref="B8:B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47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Disabili</vt:lpstr>
      <vt:lpstr>Disabili!Titoli_stampa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Carmine Femina</dc:creator>
  <cp:lastModifiedBy>Carmine Femina</cp:lastModifiedBy>
  <cp:lastPrinted>2022-09-12T14:49:43Z</cp:lastPrinted>
  <dcterms:created xsi:type="dcterms:W3CDTF">2015-06-05T18:19:34Z</dcterms:created>
  <dcterms:modified xsi:type="dcterms:W3CDTF">2022-09-12T14:49:51Z</dcterms:modified>
</cp:coreProperties>
</file>