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LR 25-2016\RILEVANZA REGIONALE 2025-27\procedura 25\"/>
    </mc:Choice>
  </mc:AlternateContent>
  <xr:revisionPtr revIDLastSave="0" documentId="13_ncr:1_{B2DD14D0-6D2A-4D24-981D-9CA176A3F2A1}" xr6:coauthVersionLast="47" xr6:coauthVersionMax="47" xr10:uidLastSave="{00000000-0000-0000-0000-000000000000}"/>
  <bookViews>
    <workbookView xWindow="-111" yWindow="-111" windowWidth="23853" windowHeight="12911" xr2:uid="{00000000-000D-0000-FFFF-FFFF00000000}"/>
  </bookViews>
  <sheets>
    <sheet name="Scheda attività Festival" sheetId="1" r:id="rId1"/>
    <sheet name="report" sheetId="4" r:id="rId2"/>
    <sheet name="Menu" sheetId="2" state="hidden" r:id="rId3"/>
  </sheets>
  <definedNames>
    <definedName name="_xlnm.Print_Area" localSheetId="0">'Scheda attività Festival'!$A$1:$K$167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C3" i="4" l="1"/>
  <c r="CD3" i="4"/>
  <c r="CE3" i="4"/>
  <c r="CF3" i="4"/>
  <c r="CB3" i="4"/>
  <c r="BS3" i="4"/>
  <c r="BT3" i="4"/>
  <c r="BU3" i="4"/>
  <c r="BV3" i="4"/>
  <c r="BR3" i="4"/>
  <c r="D108" i="1"/>
  <c r="BM3" i="4" s="1"/>
  <c r="D106" i="1"/>
  <c r="U3" i="4"/>
  <c r="V3" i="4"/>
  <c r="W3" i="4"/>
  <c r="X3" i="4"/>
  <c r="T3" i="4"/>
  <c r="M58" i="1" s="1"/>
  <c r="H108" i="1"/>
  <c r="BQ3" i="4" s="1"/>
  <c r="E108" i="1"/>
  <c r="BN3" i="4" s="1"/>
  <c r="F108" i="1"/>
  <c r="BO3" i="4" s="1"/>
  <c r="G108" i="1"/>
  <c r="BP3" i="4" s="1"/>
  <c r="H107" i="1"/>
  <c r="BL3" i="4" s="1"/>
  <c r="H106" i="1"/>
  <c r="BK3" i="4" s="1"/>
  <c r="G107" i="1"/>
  <c r="BI3" i="4" s="1"/>
  <c r="G106" i="1"/>
  <c r="BH3" i="4" s="1"/>
  <c r="F107" i="1"/>
  <c r="BF3" i="4" s="1"/>
  <c r="F106" i="1"/>
  <c r="BE3" i="4" s="1"/>
  <c r="E107" i="1"/>
  <c r="E106" i="1"/>
  <c r="Q86" i="1"/>
  <c r="AW3" i="4" s="1"/>
  <c r="P86" i="1"/>
  <c r="AV3" i="4" s="1"/>
  <c r="O86" i="1"/>
  <c r="AU3" i="4" s="1"/>
  <c r="N86" i="1"/>
  <c r="AT3" i="4" s="1"/>
  <c r="M86" i="1"/>
  <c r="AS3" i="4" s="1"/>
  <c r="D162" i="1" l="1"/>
  <c r="D161" i="1"/>
  <c r="I3" i="4" l="1"/>
  <c r="H3" i="4"/>
  <c r="G3" i="4"/>
  <c r="F3" i="4"/>
  <c r="E3" i="4"/>
  <c r="D3" i="4"/>
  <c r="C3" i="4"/>
  <c r="BC3" i="4"/>
  <c r="BB3" i="4"/>
  <c r="AY3" i="4"/>
  <c r="D107" i="1"/>
  <c r="E161" i="1"/>
  <c r="F161" i="1"/>
  <c r="E162" i="1"/>
  <c r="F162" i="1"/>
  <c r="A3" i="4"/>
  <c r="B3" i="4"/>
  <c r="AZ3" i="4" l="1"/>
  <c r="D105" i="1"/>
  <c r="N93" i="1"/>
  <c r="E110" i="1"/>
  <c r="BX3" i="4" s="1"/>
  <c r="O93" i="1"/>
  <c r="F110" i="1"/>
  <c r="BY3" i="4" s="1"/>
  <c r="P93" i="1"/>
  <c r="G110" i="1"/>
  <c r="BZ3" i="4" s="1"/>
  <c r="Q93" i="1"/>
  <c r="H110" i="1"/>
  <c r="CA3" i="4" s="1"/>
  <c r="M93" i="1"/>
  <c r="D110" i="1"/>
  <c r="BW3" i="4" s="1"/>
  <c r="AI3" i="4"/>
  <c r="AM3" i="4"/>
  <c r="AL3" i="4"/>
  <c r="AK3" i="4"/>
  <c r="AJ3" i="4"/>
  <c r="Q57" i="1"/>
  <c r="S3" i="4" s="1"/>
  <c r="Q58" i="1"/>
  <c r="Q59" i="1"/>
  <c r="AC3" i="4" s="1"/>
  <c r="Q60" i="1"/>
  <c r="AH3" i="4" s="1"/>
  <c r="Q56" i="1"/>
  <c r="N3" i="4" s="1"/>
  <c r="P57" i="1"/>
  <c r="R3" i="4" s="1"/>
  <c r="P58" i="1"/>
  <c r="P59" i="1"/>
  <c r="AB3" i="4" s="1"/>
  <c r="P60" i="1"/>
  <c r="AG3" i="4" s="1"/>
  <c r="P56" i="1"/>
  <c r="M3" i="4" s="1"/>
  <c r="O60" i="1"/>
  <c r="AF3" i="4" s="1"/>
  <c r="O59" i="1"/>
  <c r="AA3" i="4" s="1"/>
  <c r="O58" i="1"/>
  <c r="O57" i="1"/>
  <c r="Q3" i="4" s="1"/>
  <c r="O56" i="1"/>
  <c r="L3" i="4" s="1"/>
  <c r="N60" i="1"/>
  <c r="AE3" i="4" s="1"/>
  <c r="N59" i="1"/>
  <c r="Z3" i="4" s="1"/>
  <c r="N58" i="1"/>
  <c r="N57" i="1"/>
  <c r="P3" i="4" s="1"/>
  <c r="N56" i="1"/>
  <c r="K3" i="4" s="1"/>
  <c r="M60" i="1"/>
  <c r="AD3" i="4" s="1"/>
  <c r="M59" i="1"/>
  <c r="Y3" i="4" s="1"/>
  <c r="M57" i="1"/>
  <c r="O3" i="4" s="1"/>
  <c r="M56" i="1"/>
  <c r="J3" i="4" s="1"/>
  <c r="E105" i="1"/>
  <c r="BA3" i="4" s="1"/>
  <c r="F105" i="1"/>
  <c r="BD3" i="4" s="1"/>
  <c r="AX3" i="4"/>
  <c r="N61" i="1" l="1"/>
  <c r="N92" i="1" s="1"/>
  <c r="N94" i="1" s="1"/>
  <c r="AO3" i="4" s="1"/>
  <c r="M61" i="1"/>
  <c r="M92" i="1" s="1"/>
  <c r="P61" i="1"/>
  <c r="O61" i="1"/>
  <c r="O92" i="1" s="1"/>
  <c r="O94" i="1" s="1"/>
  <c r="AP3" i="4" s="1"/>
  <c r="Q61" i="1"/>
  <c r="Q92" i="1" s="1"/>
  <c r="Q94" i="1" s="1"/>
  <c r="AR3" i="4" s="1"/>
  <c r="P92" i="1" l="1"/>
  <c r="P94" i="1" s="1"/>
  <c r="AQ3" i="4" s="1"/>
  <c r="M94" i="1"/>
  <c r="AN3" i="4" s="1"/>
  <c r="H105" i="1"/>
  <c r="BJ3" i="4" s="1"/>
  <c r="G105" i="1"/>
  <c r="BG3" i="4" s="1"/>
</calcChain>
</file>

<file path=xl/sharedStrings.xml><?xml version="1.0" encoding="utf-8"?>
<sst xmlns="http://schemas.openxmlformats.org/spreadsheetml/2006/main" count="190" uniqueCount="162">
  <si>
    <t>Anno 2018</t>
  </si>
  <si>
    <t>Anno 2019</t>
  </si>
  <si>
    <t>Anno 2020</t>
  </si>
  <si>
    <t>Anno 2021</t>
  </si>
  <si>
    <t>Denominazione e provenienza compagnia</t>
  </si>
  <si>
    <t>Data</t>
  </si>
  <si>
    <t>Teatro</t>
  </si>
  <si>
    <t>Musica</t>
  </si>
  <si>
    <t>Circo contemporaneo</t>
  </si>
  <si>
    <t xml:space="preserve">Performance </t>
  </si>
  <si>
    <t>Ospitalità</t>
  </si>
  <si>
    <t>Sì</t>
  </si>
  <si>
    <t>No</t>
  </si>
  <si>
    <t xml:space="preserve">Disciplina </t>
  </si>
  <si>
    <t>Luogo</t>
  </si>
  <si>
    <t>Breve descrizione</t>
  </si>
  <si>
    <t xml:space="preserve">N.  totale rappresentazioni nell’ambito del festival di cui: </t>
  </si>
  <si>
    <t xml:space="preserve">- n. spettacoli prodotti/coprodotti dal festival </t>
  </si>
  <si>
    <t>- n. spettacoli ospitati</t>
  </si>
  <si>
    <t>N. prime nazionali nell’ambito del festival</t>
  </si>
  <si>
    <t>n. spettatori</t>
  </si>
  <si>
    <t>N. eventi collaterali (laboratori/seminari/altre attività di promozione e ampliamento del pubblico)</t>
  </si>
  <si>
    <t>N. partecipanti alle attività collaterali</t>
  </si>
  <si>
    <t>Indicare: titolo, eventuale coproduttore, n. repliche al di fuori del festival.</t>
  </si>
  <si>
    <t>(Elenco e presentazione delle attività)</t>
  </si>
  <si>
    <t>Totale giornate lavorative del personale Amministrativo/Organizzativo</t>
  </si>
  <si>
    <t>Totale giornate lavorative del personale Tecnico</t>
  </si>
  <si>
    <t>Totale giornate lavorative del personale Artistico</t>
  </si>
  <si>
    <t>N. tirocini/stage</t>
  </si>
  <si>
    <t>Danza</t>
  </si>
  <si>
    <t>Colonna1</t>
  </si>
  <si>
    <t>Luogo (per eventi solo streaming indicare “online”)</t>
  </si>
  <si>
    <t>Totale</t>
  </si>
  <si>
    <t>Totale Rappresentazioni</t>
  </si>
  <si>
    <t>Totale Eventi</t>
  </si>
  <si>
    <t>%</t>
  </si>
  <si>
    <t>Produzione/Coproduzione</t>
  </si>
  <si>
    <t>Denominazione Festival</t>
  </si>
  <si>
    <t>denominazione</t>
  </si>
  <si>
    <t>titolo festival</t>
  </si>
  <si>
    <t>Soggetto Richiedente</t>
  </si>
  <si>
    <t>2020</t>
  </si>
  <si>
    <t>2021</t>
  </si>
  <si>
    <t>Multidisciplinare</t>
  </si>
  <si>
    <t xml:space="preserve"> Se è stato selezionato Festival MULTIDISCIPLINARE indicare le discipline artistiche coinvolte (sono considerati multidisciplinari quei progetti la cui programmazione è articolata in almeno tre diverse discipline dello spettacolo dal vivo e almeno il 90% della  programmazione è afferente agli ambiti e ai settori dello spettacolo dal vivo): </t>
  </si>
  <si>
    <t>Anno - EVENTI</t>
  </si>
  <si>
    <t>Anno - EVENTI E SPETTACOLI</t>
  </si>
  <si>
    <t>Titolo rappresentazione</t>
  </si>
  <si>
    <t>Totale personale</t>
  </si>
  <si>
    <t>Totale giornate lavorative</t>
  </si>
  <si>
    <t>Anno - Rappresentazioni</t>
  </si>
  <si>
    <t>Se è stato selezionato Festival MULTIDISCIPLINARE</t>
  </si>
  <si>
    <t>Teatro
2020</t>
  </si>
  <si>
    <t>Teatro
2021</t>
  </si>
  <si>
    <t>Musica
2020</t>
  </si>
  <si>
    <t>Musica
2021</t>
  </si>
  <si>
    <t>Danza
2020</t>
  </si>
  <si>
    <t>Danza
2021</t>
  </si>
  <si>
    <t>Circo contemporaneo 2020</t>
  </si>
  <si>
    <t>Circo contemporaneo 2021</t>
  </si>
  <si>
    <t>Performance
2020</t>
  </si>
  <si>
    <t>Performance
2021</t>
  </si>
  <si>
    <t>Anno - EVENTI
2020</t>
  </si>
  <si>
    <t>Anno - EVENTI
2021</t>
  </si>
  <si>
    <t>% Rappresentazioni e Eventi 2018</t>
  </si>
  <si>
    <t>% Rappresentazioni e Eventi 2019</t>
  </si>
  <si>
    <t>% Rappresentazioni e Eventi 2020</t>
  </si>
  <si>
    <t>% Rappresentazioni e Eventi 2021</t>
  </si>
  <si>
    <t>(selezionare menù a tendina)</t>
  </si>
  <si>
    <t>N. titoli programmati
2018</t>
  </si>
  <si>
    <t>N. titoli programmati
2019</t>
  </si>
  <si>
    <t>N. titoli programmati
2020</t>
  </si>
  <si>
    <t>N. titoli programmati
2021</t>
  </si>
  <si>
    <t>N.  totale rappresentazioni nell’ambito del festival di cui: 
2020</t>
  </si>
  <si>
    <t>- n. spettacoli prodotti/coprodotti dal festival 
2020</t>
  </si>
  <si>
    <t>- n. spettacoli ospitati
2020</t>
  </si>
  <si>
    <t>N.  totale rappresentazioni nell’ambito del festival di cui: 
2021</t>
  </si>
  <si>
    <t>- n. spettacoli prodotti/coprodotti dal festival 
2021</t>
  </si>
  <si>
    <t>- n. spettacoli ospitati
2021</t>
  </si>
  <si>
    <t>N. prime nazionali nell’ambito del festival
2020</t>
  </si>
  <si>
    <t>N. prime nazionali nell’ambito del festival
2021</t>
  </si>
  <si>
    <t>n. spettatori
2020</t>
  </si>
  <si>
    <t>n. spettatori
2021</t>
  </si>
  <si>
    <t>N. eventi collaterali (laboratori/seminari/altre attività di promozione e ampliamento del pubblico)
2020</t>
  </si>
  <si>
    <t>N. eventi collaterali (laboratori/seminari/altre attività di promozione e ampliamento del pubblico)
2021</t>
  </si>
  <si>
    <t>N. partecipanti alle attività collaterali
2020</t>
  </si>
  <si>
    <t>N. partecipanti alle attività collaterali
2021</t>
  </si>
  <si>
    <t>Personale Amministrativo/Organizzativo con rapporto di lavoro continuativo (con contratto a tempo indeterminato, con contratto a tempo determinato, con contratto di scrittura)</t>
  </si>
  <si>
    <t>Personale Tecnico con rapporto di lavoro continuativo (con contratto a tempo indeterminato, con contratto a tempo determinato, con contratto di scrittura)</t>
  </si>
  <si>
    <t>Personale Artistico con rapporto di lavoro continuativo (con contratto a tempo indeterminato, con contratto a tempo determinato, con contratto di scrittura)</t>
  </si>
  <si>
    <t>Personale Amministrativo/Organizzativo con rapporto di lavoro occasionale (con contratto occasionale fino a 30 giorni, con contratto a progetto, con contratto professionale)</t>
  </si>
  <si>
    <t>Personale Tecnico con rapporto di lavoro occasionale (con contratto occasionale fino a 30 giorni, con contratto a progetto, con contratto professionale)</t>
  </si>
  <si>
    <t>Personale Artistico con rapporto di lavoro occasionale (con contratto occasionale fino a 30 giorni, con contratto a progetto, con contratto professionale)</t>
  </si>
  <si>
    <t>Titolo eventi collaterali (laboratori/seminari/altre attività di promozione e ampliamento del pubblico)</t>
  </si>
  <si>
    <t>N.B. Per inserire una nuova riga seleziona una riga con i bordi clicca con il tasto destro e seleziona "INSERISCI"</t>
  </si>
  <si>
    <t xml:space="preserve">2) Descrizione del progetto artistico relativo al festival negli anni 2018/2019/2020/2021/2022 (per gli anni in cui non fosse stato svolto il festival, indicare comunque la tipologia di attività artistica realizzata) (*) </t>
  </si>
  <si>
    <t>Anno 2022</t>
  </si>
  <si>
    <t>3)	Indicazione del programma del festival negli anni 2018/2019/2020/2021/2022 (per gli anni 2020 e 2021 si possono includere anche eventi realizzati in modalità streaming): compilare tabella (*)
RAPPRESENTAZIONI</t>
  </si>
  <si>
    <t>4)Dati di sintesi dell’attività di festival negli anni 2018/2019/2020/2021/2022 (*)</t>
  </si>
  <si>
    <t>Teatro
2022</t>
  </si>
  <si>
    <t>Musica
2022</t>
  </si>
  <si>
    <t>Danza
2022</t>
  </si>
  <si>
    <t>Circo contemporaneo 2022</t>
  </si>
  <si>
    <t>Performance
2022</t>
  </si>
  <si>
    <t>Anno - EVENTI
2022</t>
  </si>
  <si>
    <t>% Rappresentazioni e Eventi 2022</t>
  </si>
  <si>
    <t>N. titoli programmati
2022</t>
  </si>
  <si>
    <t>N.  totale rappresentazioni nell’ambito del festival di cui: 
2022</t>
  </si>
  <si>
    <t>- n. spettacoli prodotti/coprodotti dal festival 
2022</t>
  </si>
  <si>
    <t>- n. spettacoli ospitati
2022</t>
  </si>
  <si>
    <t>N. prime nazionali nell’ambito del festival
2022</t>
  </si>
  <si>
    <t>n. spettatori
2022</t>
  </si>
  <si>
    <t>N. eventi collaterali (laboratori/seminari/altre attività di promozione e ampliamento del pubblico)
2022</t>
  </si>
  <si>
    <t>N. partecipanti alle attività collaterali
2022</t>
  </si>
  <si>
    <r>
      <t>1)</t>
    </r>
    <r>
      <rPr>
        <b/>
        <sz val="7"/>
        <rFont val="Times New Roman"/>
        <family val="1"/>
      </rPr>
      <t> </t>
    </r>
    <r>
      <rPr>
        <b/>
        <sz val="11"/>
        <rFont val="Calibri"/>
        <family val="2"/>
      </rPr>
      <t>Tipologia di festival:</t>
    </r>
  </si>
  <si>
    <r>
      <t xml:space="preserve">Disciplina (teatro/musica/danza/circo contemporaneo/performance) 
</t>
    </r>
    <r>
      <rPr>
        <sz val="10"/>
        <rFont val="Calibri"/>
        <family val="2"/>
      </rPr>
      <t>(selezionare menù a tendina)</t>
    </r>
  </si>
  <si>
    <r>
      <t xml:space="preserve">Indicare se ospitalità/ produzione/ coproduzione
</t>
    </r>
    <r>
      <rPr>
        <sz val="10"/>
        <rFont val="Calibri"/>
        <family val="2"/>
      </rPr>
      <t>(selezionare menù a tendina)</t>
    </r>
  </si>
  <si>
    <r>
      <t xml:space="preserve">Prima nazionale SI/NO
</t>
    </r>
    <r>
      <rPr>
        <sz val="10"/>
        <rFont val="Calibri"/>
        <family val="2"/>
      </rPr>
      <t>(selezionare menù a tendina)</t>
    </r>
  </si>
  <si>
    <r>
      <t xml:space="preserve">Annualità
</t>
    </r>
    <r>
      <rPr>
        <sz val="10"/>
        <rFont val="Calibri"/>
        <family val="2"/>
      </rPr>
      <t>(selezionare menù a tendina)</t>
    </r>
  </si>
  <si>
    <r>
      <t xml:space="preserve">Annualità
</t>
    </r>
    <r>
      <rPr>
        <sz val="11"/>
        <rFont val="Calibri"/>
        <family val="2"/>
      </rPr>
      <t>(selezionare menù a tendina)</t>
    </r>
  </si>
  <si>
    <t>Anno 2023</t>
  </si>
  <si>
    <t>7)      Dati relativi al personale per il triennio 2021/2022/2023 (*)</t>
  </si>
  <si>
    <t>SCHEDA ATTIVITÀ PER I SOGGETTI LA CUI ATTIVITÀ PREVALENTE CONSISTE NELLA PROGETTAZIONE E REALIZZAZIONE DI FESTIVAL TEATRO – MUSICA – DANZA - MULTIDISCIPLINARI RELATIVA AGLI ANNI 2020/2021/2022/2023/2024</t>
  </si>
  <si>
    <t xml:space="preserve">2) Descrizione del progetto artistico relativo al festival negli anni 2020/2021/2022/2023/2024 (per gli anni in cui non fosse stato svolto il festival, indicare comunque la tipologia di attività artistica realizzata) (*) </t>
  </si>
  <si>
    <t>Anno 2024</t>
  </si>
  <si>
    <t>3)	Indicazione del programma del festival negli anni 2020/2021/2022/2023/2024 (per gli anni 2020 e 2021 si possono includere anche eventi realizzati in modalità streaming): compilare tabella (*)</t>
  </si>
  <si>
    <t>5)      Descrizione della propria attività di coproduzione/produzione realizzata negli anni 2020/2021/2022/2023/2024. (*)</t>
  </si>
  <si>
    <t>6)      Descrizione del nucleo artistico (con l’indicazione del direttore artistico) e organizzativo, con riferimenti alla stabilità, continuità e riconoscibilità relativa agli anni 2020/2021/2022/2023/2024 (*)</t>
  </si>
  <si>
    <t>Teatro
2023</t>
  </si>
  <si>
    <t>Teatro
2024</t>
  </si>
  <si>
    <t>Musica
2023</t>
  </si>
  <si>
    <t>Musica
2024</t>
  </si>
  <si>
    <t>Danza
2023</t>
  </si>
  <si>
    <t>Danza
2024</t>
  </si>
  <si>
    <t>Circo contemporaneo 2023</t>
  </si>
  <si>
    <t>Circo contemporaneo 2024</t>
  </si>
  <si>
    <t>Performance
2023</t>
  </si>
  <si>
    <t>Performance
2024</t>
  </si>
  <si>
    <t>Anno - EVENTI
2023</t>
  </si>
  <si>
    <t>Anno - EVENTI
2024</t>
  </si>
  <si>
    <t>2022</t>
  </si>
  <si>
    <t>2023</t>
  </si>
  <si>
    <t>2024</t>
  </si>
  <si>
    <t>N.  totale rappresentazioni nell’ambito del festival di cui: 
2023</t>
  </si>
  <si>
    <t>N.  totale rappresentazioni nell’ambito del festival di cui: 
2024</t>
  </si>
  <si>
    <t>- n. spettacoli prodotti/coprodotti dal festival 
2023</t>
  </si>
  <si>
    <t>- n. spettacoli ospitati
2023</t>
  </si>
  <si>
    <t>- n. spettacoli prodotti/coprodotti dal festival 
2024</t>
  </si>
  <si>
    <t>- n. spettacoli ospitati
2024</t>
  </si>
  <si>
    <t>N. prime nazionali nell’ambito del festival
2023</t>
  </si>
  <si>
    <t>N. prime nazionali nell’ambito del festival
2024</t>
  </si>
  <si>
    <t>n. spettatori
2023</t>
  </si>
  <si>
    <t>n. spettatori
2024</t>
  </si>
  <si>
    <t>N. eventi collaterali (laboratori/seminari/altre attività di promozione e ampliamento del pubblico)
2023</t>
  </si>
  <si>
    <t>N. eventi collaterali (laboratori/seminari/altre attività di promozione e ampliamento del pubblico)
2024</t>
  </si>
  <si>
    <t>N. partecipanti alle attività collaterali
2023</t>
  </si>
  <si>
    <t>N. partecipanti alle attività collaterali
2024</t>
  </si>
  <si>
    <t>4)Dati di sintesi dell’attività di festival negli anni 2020/2021/2022/2023/2024 (*) - compilare solo le celle bianche</t>
  </si>
  <si>
    <t>Ano 2020</t>
  </si>
  <si>
    <t>Colonna2</t>
  </si>
  <si>
    <t>Colonna3</t>
  </si>
  <si>
    <t>(*) per i soggetti selezionati a valere sul Bando per il sostegno a Festival di Musica, di Danza e Multidisciplinari riconosciuti di rilevanza regionale per il triennio 2022/24 - Dds 10021  del 11/07/2022  possono compilare unicamente la colonna relativa al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</si>
</sst>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7"/>
      <name val="Times New Roman"/>
      <family val="1"/>
    </font>
    <font>
      <b/>
      <i/>
      <sz val="11"/>
      <name val="Calibri"/>
      <family val="2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</font>
    <font>
      <sz val="12"/>
      <name val="Calibri"/>
      <family val="2"/>
    </font>
    <font>
      <sz val="11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1"/>
      <name val="Calibri"/>
      <family val="2"/>
    </font>
    <font>
      <b/>
      <sz val="11"/>
      <color rgb="FFFF0000"/>
      <name val="Calibri"/>
      <family val="2"/>
    </font>
    <font>
      <sz val="10"/>
      <color rgb="FFFF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3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theme="1"/>
      </top>
      <bottom style="medium">
        <color indexed="64"/>
      </bottom>
      <diagonal/>
    </border>
    <border>
      <left/>
      <right style="medium">
        <color auto="1"/>
      </right>
      <top/>
      <bottom style="medium">
        <color theme="1"/>
      </bottom>
      <diagonal/>
    </border>
    <border>
      <left style="medium">
        <color auto="1"/>
      </left>
      <right style="medium">
        <color auto="1"/>
      </right>
      <top/>
      <bottom style="medium">
        <color theme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3">
    <xf numFmtId="0" fontId="0" fillId="0" borderId="0" xfId="0"/>
    <xf numFmtId="0" fontId="3" fillId="4" borderId="2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vertical="center" wrapText="1"/>
    </xf>
    <xf numFmtId="0" fontId="4" fillId="0" borderId="0" xfId="0" applyFont="1"/>
    <xf numFmtId="0" fontId="5" fillId="2" borderId="0" xfId="0" applyFont="1" applyFill="1"/>
    <xf numFmtId="0" fontId="4" fillId="7" borderId="15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3" fillId="8" borderId="15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7" fillId="4" borderId="3" xfId="0" quotePrefix="1" applyFont="1" applyFill="1" applyBorder="1" applyAlignment="1">
      <alignment horizontal="left" vertical="center" wrapText="1" indent="1"/>
    </xf>
    <xf numFmtId="0" fontId="7" fillId="4" borderId="3" xfId="0" quotePrefix="1" applyFont="1" applyFill="1" applyBorder="1" applyAlignment="1">
      <alignment horizontal="left" vertical="center" wrapText="1" indent="2"/>
    </xf>
    <xf numFmtId="0" fontId="4" fillId="0" borderId="0" xfId="0" applyFont="1" applyAlignment="1">
      <alignment horizontal="center" vertical="center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2" borderId="0" xfId="0" applyFont="1" applyFill="1"/>
    <xf numFmtId="0" fontId="4" fillId="0" borderId="0" xfId="0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9" fillId="2" borderId="0" xfId="0" applyFont="1" applyFill="1"/>
    <xf numFmtId="0" fontId="9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justify" vertical="center"/>
    </xf>
    <xf numFmtId="0" fontId="10" fillId="2" borderId="0" xfId="0" applyFont="1" applyFill="1" applyAlignment="1">
      <alignment horizontal="justify" vertical="center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vertical="center"/>
    </xf>
    <xf numFmtId="0" fontId="13" fillId="2" borderId="0" xfId="0" applyFont="1" applyFill="1" applyAlignment="1">
      <alignment horizontal="left" vertical="center" indent="1"/>
    </xf>
    <xf numFmtId="0" fontId="13" fillId="2" borderId="0" xfId="0" applyFont="1" applyFill="1" applyAlignment="1">
      <alignment horizontal="left" vertical="center" indent="3"/>
    </xf>
    <xf numFmtId="0" fontId="13" fillId="2" borderId="0" xfId="0" applyFont="1" applyFill="1"/>
    <xf numFmtId="0" fontId="3" fillId="4" borderId="10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 applyProtection="1">
      <alignment horizontal="left" vertical="top" wrapText="1"/>
      <protection locked="0"/>
    </xf>
    <xf numFmtId="0" fontId="3" fillId="3" borderId="1" xfId="0" applyFont="1" applyFill="1" applyBorder="1" applyAlignment="1" applyProtection="1">
      <alignment horizontal="justify" vertical="center" wrapText="1"/>
      <protection locked="0"/>
    </xf>
    <xf numFmtId="0" fontId="3" fillId="3" borderId="1" xfId="0" applyFont="1" applyFill="1" applyBorder="1" applyAlignment="1" applyProtection="1">
      <alignment horizontal="left" vertical="top" wrapText="1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3" fillId="3" borderId="13" xfId="0" applyFont="1" applyFill="1" applyBorder="1" applyAlignment="1" applyProtection="1">
      <alignment horizontal="center" vertical="center" wrapText="1"/>
      <protection locked="0"/>
    </xf>
    <xf numFmtId="0" fontId="3" fillId="4" borderId="15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 applyProtection="1">
      <alignment horizontal="left" vertical="top" wrapText="1"/>
      <protection locked="0"/>
    </xf>
    <xf numFmtId="0" fontId="3" fillId="3" borderId="6" xfId="0" applyFont="1" applyFill="1" applyBorder="1" applyAlignment="1" applyProtection="1">
      <alignment horizontal="justify" vertical="center" wrapText="1"/>
      <protection locked="0"/>
    </xf>
    <xf numFmtId="0" fontId="3" fillId="3" borderId="6" xfId="0" applyFont="1" applyFill="1" applyBorder="1" applyAlignment="1" applyProtection="1">
      <alignment horizontal="center" vertical="center" wrapText="1"/>
      <protection locked="0"/>
    </xf>
    <xf numFmtId="0" fontId="3" fillId="3" borderId="12" xfId="0" applyFont="1" applyFill="1" applyBorder="1" applyAlignment="1" applyProtection="1">
      <alignment horizontal="justify" vertical="center" wrapText="1"/>
      <protection locked="0"/>
    </xf>
    <xf numFmtId="0" fontId="3" fillId="4" borderId="21" xfId="0" applyFont="1" applyFill="1" applyBorder="1" applyAlignment="1">
      <alignment horizontal="left" vertical="center" wrapText="1"/>
    </xf>
    <xf numFmtId="0" fontId="4" fillId="5" borderId="2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 vertical="center"/>
    </xf>
    <xf numFmtId="0" fontId="8" fillId="2" borderId="0" xfId="0" applyFont="1" applyFill="1" applyAlignment="1" applyProtection="1">
      <alignment horizontal="left" vertical="center"/>
      <protection locked="0"/>
    </xf>
    <xf numFmtId="0" fontId="4" fillId="2" borderId="0" xfId="0" applyFont="1" applyFill="1" applyProtection="1">
      <protection locked="0"/>
    </xf>
    <xf numFmtId="0" fontId="3" fillId="4" borderId="18" xfId="0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 applyProtection="1">
      <alignment horizontal="justify" vertical="center" wrapText="1"/>
      <protection locked="0"/>
    </xf>
    <xf numFmtId="0" fontId="3" fillId="3" borderId="4" xfId="0" applyFont="1" applyFill="1" applyBorder="1" applyAlignment="1" applyProtection="1">
      <alignment horizontal="center" vertical="center" wrapText="1"/>
      <protection locked="0"/>
    </xf>
    <xf numFmtId="0" fontId="3" fillId="3" borderId="17" xfId="0" applyFont="1" applyFill="1" applyBorder="1" applyAlignment="1" applyProtection="1">
      <alignment horizontal="justify" vertical="center" wrapText="1"/>
      <protection locked="0"/>
    </xf>
    <xf numFmtId="0" fontId="3" fillId="3" borderId="17" xfId="0" applyFont="1" applyFill="1" applyBorder="1" applyAlignment="1" applyProtection="1">
      <alignment horizontal="center" vertical="center" wrapText="1"/>
      <protection locked="0"/>
    </xf>
    <xf numFmtId="0" fontId="3" fillId="4" borderId="30" xfId="0" applyFont="1" applyFill="1" applyBorder="1" applyAlignment="1">
      <alignment horizontal="left" vertical="center" wrapText="1"/>
    </xf>
    <xf numFmtId="9" fontId="4" fillId="0" borderId="15" xfId="1" applyFont="1" applyBorder="1" applyAlignment="1">
      <alignment horizontal="center" vertical="center" wrapText="1"/>
    </xf>
    <xf numFmtId="0" fontId="4" fillId="0" borderId="0" xfId="0" applyFont="1" applyProtection="1">
      <protection locked="0"/>
    </xf>
    <xf numFmtId="0" fontId="4" fillId="2" borderId="0" xfId="0" applyFont="1" applyFill="1" applyAlignment="1" applyProtection="1">
      <alignment horizontal="left" vertical="center"/>
      <protection locked="0"/>
    </xf>
    <xf numFmtId="0" fontId="5" fillId="2" borderId="0" xfId="0" applyFont="1" applyFill="1" applyProtection="1">
      <protection locked="0"/>
    </xf>
    <xf numFmtId="0" fontId="13" fillId="2" borderId="6" xfId="0" applyFont="1" applyFill="1" applyBorder="1" applyAlignment="1">
      <alignment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left" vertical="center" wrapText="1" indent="1"/>
    </xf>
    <xf numFmtId="0" fontId="13" fillId="3" borderId="6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left" vertical="center" wrapText="1" indent="2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13" fillId="9" borderId="6" xfId="0" applyFont="1" applyFill="1" applyBorder="1" applyAlignment="1" applyProtection="1">
      <alignment horizontal="center" vertical="center" wrapText="1"/>
      <protection locked="0"/>
    </xf>
    <xf numFmtId="0" fontId="13" fillId="9" borderId="12" xfId="0" applyFont="1" applyFill="1" applyBorder="1" applyAlignment="1" applyProtection="1">
      <alignment horizontal="center" vertical="center" wrapText="1"/>
      <protection locked="0"/>
    </xf>
    <xf numFmtId="0" fontId="13" fillId="10" borderId="6" xfId="0" applyFont="1" applyFill="1" applyBorder="1" applyAlignment="1" applyProtection="1">
      <alignment horizontal="center" vertical="center" wrapText="1"/>
      <protection locked="0"/>
    </xf>
    <xf numFmtId="0" fontId="13" fillId="10" borderId="12" xfId="0" applyFont="1" applyFill="1" applyBorder="1" applyAlignment="1" applyProtection="1">
      <alignment horizontal="center" vertical="center" wrapText="1"/>
      <protection locked="0"/>
    </xf>
    <xf numFmtId="0" fontId="3" fillId="4" borderId="14" xfId="0" applyFont="1" applyFill="1" applyBorder="1" applyAlignment="1">
      <alignment vertical="center" wrapText="1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3" fillId="9" borderId="6" xfId="0" applyFont="1" applyFill="1" applyBorder="1" applyAlignment="1" applyProtection="1">
      <alignment horizontal="center" vertical="center" wrapText="1"/>
      <protection locked="0"/>
    </xf>
    <xf numFmtId="0" fontId="3" fillId="9" borderId="12" xfId="0" applyFont="1" applyFill="1" applyBorder="1" applyAlignment="1" applyProtection="1">
      <alignment horizontal="center" vertical="center" wrapText="1"/>
      <protection locked="0"/>
    </xf>
    <xf numFmtId="0" fontId="3" fillId="10" borderId="6" xfId="0" applyFont="1" applyFill="1" applyBorder="1" applyAlignment="1" applyProtection="1">
      <alignment horizontal="center" vertical="center" wrapText="1"/>
      <protection locked="0"/>
    </xf>
    <xf numFmtId="0" fontId="3" fillId="10" borderId="12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3" fillId="4" borderId="8" xfId="0" applyFont="1" applyFill="1" applyBorder="1" applyAlignment="1">
      <alignment horizontal="center" vertical="center" wrapText="1"/>
    </xf>
    <xf numFmtId="0" fontId="13" fillId="9" borderId="15" xfId="0" applyFont="1" applyFill="1" applyBorder="1" applyAlignment="1" applyProtection="1">
      <alignment horizontal="center" vertical="center" wrapText="1"/>
      <protection locked="0"/>
    </xf>
    <xf numFmtId="0" fontId="13" fillId="10" borderId="15" xfId="0" applyFont="1" applyFill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3" fillId="9" borderId="15" xfId="0" applyFont="1" applyFill="1" applyBorder="1" applyAlignment="1" applyProtection="1">
      <alignment horizontal="center" vertical="center" wrapText="1"/>
      <protection locked="0"/>
    </xf>
    <xf numFmtId="0" fontId="3" fillId="10" borderId="15" xfId="0" applyFont="1" applyFill="1" applyBorder="1" applyAlignment="1" applyProtection="1">
      <alignment horizontal="center" vertical="center" wrapText="1"/>
      <protection locked="0"/>
    </xf>
    <xf numFmtId="14" fontId="3" fillId="3" borderId="13" xfId="0" applyNumberFormat="1" applyFont="1" applyFill="1" applyBorder="1" applyAlignment="1" applyProtection="1">
      <alignment horizontal="justify" vertical="center" wrapText="1"/>
      <protection locked="0"/>
    </xf>
    <xf numFmtId="0" fontId="5" fillId="2" borderId="0" xfId="0" applyFont="1" applyFill="1" applyAlignment="1">
      <alignment vertical="center"/>
    </xf>
    <xf numFmtId="0" fontId="17" fillId="4" borderId="3" xfId="0" applyFont="1" applyFill="1" applyBorder="1" applyAlignment="1">
      <alignment vertical="center" wrapText="1"/>
    </xf>
    <xf numFmtId="0" fontId="3" fillId="11" borderId="6" xfId="0" applyFont="1" applyFill="1" applyBorder="1" applyAlignment="1">
      <alignment horizontal="center" vertical="center" wrapText="1"/>
    </xf>
    <xf numFmtId="0" fontId="13" fillId="11" borderId="6" xfId="0" applyFont="1" applyFill="1" applyBorder="1" applyAlignment="1">
      <alignment horizontal="center" vertical="center" wrapText="1"/>
    </xf>
    <xf numFmtId="0" fontId="5" fillId="0" borderId="0" xfId="0" applyFont="1"/>
    <xf numFmtId="0" fontId="3" fillId="0" borderId="8" xfId="0" applyFont="1" applyBorder="1" applyAlignment="1">
      <alignment horizontal="center" vertical="center" wrapText="1"/>
    </xf>
    <xf numFmtId="0" fontId="3" fillId="0" borderId="15" xfId="0" applyFont="1" applyBorder="1" applyAlignment="1" applyProtection="1">
      <alignment horizontal="center" vertical="center" wrapText="1"/>
      <protection locked="0"/>
    </xf>
    <xf numFmtId="0" fontId="3" fillId="4" borderId="13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 applyProtection="1">
      <alignment horizontal="left" vertical="top"/>
      <protection locked="0"/>
    </xf>
    <xf numFmtId="0" fontId="13" fillId="3" borderId="8" xfId="0" applyFont="1" applyFill="1" applyBorder="1" applyAlignment="1" applyProtection="1">
      <alignment horizontal="left" vertical="top"/>
      <protection locked="0"/>
    </xf>
    <xf numFmtId="0" fontId="13" fillId="3" borderId="5" xfId="0" applyFont="1" applyFill="1" applyBorder="1" applyAlignment="1" applyProtection="1">
      <alignment horizontal="left" vertical="top"/>
      <protection locked="0"/>
    </xf>
    <xf numFmtId="0" fontId="13" fillId="3" borderId="9" xfId="0" applyFont="1" applyFill="1" applyBorder="1" applyAlignment="1" applyProtection="1">
      <alignment horizontal="left" vertical="top"/>
      <protection locked="0"/>
    </xf>
    <xf numFmtId="0" fontId="13" fillId="3" borderId="0" xfId="0" applyFont="1" applyFill="1" applyAlignment="1" applyProtection="1">
      <alignment horizontal="left" vertical="top"/>
      <protection locked="0"/>
    </xf>
    <xf numFmtId="0" fontId="13" fillId="3" borderId="10" xfId="0" applyFont="1" applyFill="1" applyBorder="1" applyAlignment="1" applyProtection="1">
      <alignment horizontal="left" vertical="top"/>
      <protection locked="0"/>
    </xf>
    <xf numFmtId="0" fontId="13" fillId="3" borderId="11" xfId="0" applyFont="1" applyFill="1" applyBorder="1" applyAlignment="1" applyProtection="1">
      <alignment horizontal="left" vertical="top"/>
      <protection locked="0"/>
    </xf>
    <xf numFmtId="0" fontId="13" fillId="3" borderId="12" xfId="0" applyFont="1" applyFill="1" applyBorder="1" applyAlignment="1" applyProtection="1">
      <alignment horizontal="left" vertical="top"/>
      <protection locked="0"/>
    </xf>
    <xf numFmtId="0" fontId="13" fillId="3" borderId="6" xfId="0" applyFont="1" applyFill="1" applyBorder="1" applyAlignment="1" applyProtection="1">
      <alignment horizontal="left" vertical="top"/>
      <protection locked="0"/>
    </xf>
    <xf numFmtId="0" fontId="16" fillId="3" borderId="7" xfId="0" applyFont="1" applyFill="1" applyBorder="1" applyAlignment="1" applyProtection="1">
      <alignment horizontal="left" vertical="top"/>
      <protection locked="0"/>
    </xf>
    <xf numFmtId="0" fontId="16" fillId="3" borderId="8" xfId="0" applyFont="1" applyFill="1" applyBorder="1" applyAlignment="1" applyProtection="1">
      <alignment horizontal="left" vertical="top"/>
      <protection locked="0"/>
    </xf>
    <xf numFmtId="0" fontId="16" fillId="3" borderId="5" xfId="0" applyFont="1" applyFill="1" applyBorder="1" applyAlignment="1" applyProtection="1">
      <alignment horizontal="left" vertical="top"/>
      <protection locked="0"/>
    </xf>
    <xf numFmtId="0" fontId="16" fillId="3" borderId="9" xfId="0" applyFont="1" applyFill="1" applyBorder="1" applyAlignment="1" applyProtection="1">
      <alignment horizontal="left" vertical="top"/>
      <protection locked="0"/>
    </xf>
    <xf numFmtId="0" fontId="16" fillId="3" borderId="0" xfId="0" applyFont="1" applyFill="1" applyAlignment="1" applyProtection="1">
      <alignment horizontal="left" vertical="top"/>
      <protection locked="0"/>
    </xf>
    <xf numFmtId="0" fontId="16" fillId="3" borderId="10" xfId="0" applyFont="1" applyFill="1" applyBorder="1" applyAlignment="1" applyProtection="1">
      <alignment horizontal="left" vertical="top"/>
      <protection locked="0"/>
    </xf>
    <xf numFmtId="0" fontId="16" fillId="3" borderId="11" xfId="0" applyFont="1" applyFill="1" applyBorder="1" applyAlignment="1" applyProtection="1">
      <alignment horizontal="left" vertical="top"/>
      <protection locked="0"/>
    </xf>
    <xf numFmtId="0" fontId="16" fillId="3" borderId="12" xfId="0" applyFont="1" applyFill="1" applyBorder="1" applyAlignment="1" applyProtection="1">
      <alignment horizontal="left" vertical="top"/>
      <protection locked="0"/>
    </xf>
    <xf numFmtId="0" fontId="16" fillId="3" borderId="6" xfId="0" applyFont="1" applyFill="1" applyBorder="1" applyAlignment="1" applyProtection="1">
      <alignment horizontal="left" vertical="top"/>
      <protection locked="0"/>
    </xf>
    <xf numFmtId="0" fontId="8" fillId="2" borderId="0" xfId="0" applyFont="1" applyFill="1" applyAlignment="1">
      <alignment horizontal="left" vertical="center" wrapText="1"/>
    </xf>
    <xf numFmtId="0" fontId="8" fillId="2" borderId="15" xfId="0" applyFont="1" applyFill="1" applyBorder="1" applyAlignment="1" applyProtection="1">
      <alignment horizontal="left" vertical="top" wrapText="1"/>
      <protection locked="0"/>
    </xf>
    <xf numFmtId="0" fontId="8" fillId="2" borderId="15" xfId="0" applyFont="1" applyFill="1" applyBorder="1" applyAlignment="1" applyProtection="1">
      <alignment horizontal="left" vertical="center" wrapText="1"/>
      <protection locked="0"/>
    </xf>
    <xf numFmtId="0" fontId="5" fillId="2" borderId="22" xfId="0" applyFont="1" applyFill="1" applyBorder="1" applyAlignment="1" applyProtection="1">
      <alignment horizontal="left" vertical="top" wrapText="1"/>
      <protection locked="0"/>
    </xf>
    <xf numFmtId="0" fontId="5" fillId="2" borderId="23" xfId="0" applyFont="1" applyFill="1" applyBorder="1" applyAlignment="1" applyProtection="1">
      <alignment horizontal="left" vertical="top" wrapText="1"/>
      <protection locked="0"/>
    </xf>
    <xf numFmtId="0" fontId="5" fillId="2" borderId="24" xfId="0" applyFont="1" applyFill="1" applyBorder="1" applyAlignment="1" applyProtection="1">
      <alignment horizontal="left" vertical="top" wrapText="1"/>
      <protection locked="0"/>
    </xf>
    <xf numFmtId="0" fontId="5" fillId="2" borderId="25" xfId="0" applyFont="1" applyFill="1" applyBorder="1" applyAlignment="1" applyProtection="1">
      <alignment horizontal="left" vertical="top" wrapText="1"/>
      <protection locked="0"/>
    </xf>
    <xf numFmtId="0" fontId="5" fillId="2" borderId="0" xfId="0" applyFont="1" applyFill="1" applyAlignment="1" applyProtection="1">
      <alignment horizontal="left" vertical="top" wrapText="1"/>
      <protection locked="0"/>
    </xf>
    <xf numFmtId="0" fontId="5" fillId="2" borderId="26" xfId="0" applyFont="1" applyFill="1" applyBorder="1" applyAlignment="1" applyProtection="1">
      <alignment horizontal="left" vertical="top" wrapText="1"/>
      <protection locked="0"/>
    </xf>
    <xf numFmtId="0" fontId="5" fillId="2" borderId="27" xfId="0" applyFont="1" applyFill="1" applyBorder="1" applyAlignment="1" applyProtection="1">
      <alignment horizontal="left" vertical="top" wrapText="1"/>
      <protection locked="0"/>
    </xf>
    <xf numFmtId="0" fontId="5" fillId="2" borderId="20" xfId="0" applyFont="1" applyFill="1" applyBorder="1" applyAlignment="1" applyProtection="1">
      <alignment horizontal="left" vertical="top" wrapText="1"/>
      <protection locked="0"/>
    </xf>
    <xf numFmtId="0" fontId="5" fillId="2" borderId="28" xfId="0" applyFont="1" applyFill="1" applyBorder="1" applyAlignment="1" applyProtection="1">
      <alignment horizontal="left" vertical="top" wrapText="1"/>
      <protection locked="0"/>
    </xf>
    <xf numFmtId="0" fontId="12" fillId="2" borderId="20" xfId="0" applyFont="1" applyFill="1" applyBorder="1" applyAlignment="1">
      <alignment horizontal="left" vertical="center" wrapText="1"/>
    </xf>
    <xf numFmtId="0" fontId="13" fillId="3" borderId="15" xfId="0" applyFont="1" applyFill="1" applyBorder="1" applyAlignment="1" applyProtection="1">
      <alignment horizontal="left" vertical="top"/>
      <protection locked="0"/>
    </xf>
    <xf numFmtId="0" fontId="5" fillId="2" borderId="15" xfId="0" applyFont="1" applyFill="1" applyBorder="1" applyAlignment="1">
      <alignment horizontal="center" vertical="center" wrapText="1"/>
    </xf>
    <xf numFmtId="0" fontId="5" fillId="6" borderId="15" xfId="0" applyFont="1" applyFill="1" applyBorder="1" applyAlignment="1">
      <alignment horizontal="center" vertical="center" wrapText="1"/>
    </xf>
    <xf numFmtId="0" fontId="5" fillId="6" borderId="15" xfId="0" applyFont="1" applyFill="1" applyBorder="1" applyAlignment="1">
      <alignment horizontal="center" vertical="center"/>
    </xf>
    <xf numFmtId="49" fontId="18" fillId="0" borderId="0" xfId="0" applyNumberFormat="1" applyFont="1" applyAlignment="1">
      <alignment horizontal="left" wrapText="1"/>
    </xf>
  </cellXfs>
  <cellStyles count="2">
    <cellStyle name="Normale" xfId="0" builtinId="0"/>
    <cellStyle name="Percentuale" xfId="1" builtinId="5"/>
  </cellStyles>
  <dxfs count="71"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color auto="1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color auto="1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color auto="1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color auto="1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color auto="1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7" tint="0.79998168889431442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</font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family val="2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 style="medium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 style="medium">
          <color indexed="64"/>
        </right>
        <top/>
        <bottom style="medium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medium">
          <color indexed="64"/>
        </right>
        <top/>
        <bottom style="medium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left" vertical="top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 style="medium">
          <color indexed="64"/>
        </right>
        <top/>
        <bottom style="medium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 style="medium">
          <color indexed="64"/>
        </right>
        <top/>
        <bottom style="medium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medium">
          <color indexed="64"/>
        </right>
        <top/>
        <bottom style="medium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color auto="1"/>
      </font>
    </dxf>
    <dxf>
      <border outline="0">
        <left style="medium">
          <color auto="1"/>
        </left>
        <right style="medium">
          <color indexed="64"/>
        </right>
        <top style="medium">
          <color auto="1"/>
        </top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>
        <left style="thin">
          <color theme="1"/>
        </left>
        <right style="medium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theme="1"/>
        </top>
        <bottom style="medium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 style="thin">
          <color theme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medium">
          <color indexed="64"/>
        </right>
        <top style="thin">
          <color theme="1"/>
        </top>
        <bottom style="medium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 style="thin">
          <color theme="1"/>
        </left>
        <right style="medium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/>
        <top style="thin">
          <color theme="1"/>
        </top>
        <bottom style="medium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 style="thin">
          <color theme="1"/>
        </left>
        <right style="medium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 style="medium">
          <color indexed="64"/>
        </right>
        <top style="thin">
          <color theme="1"/>
        </top>
        <bottom style="medium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 style="thin">
          <color theme="1"/>
        </left>
        <right style="medium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 style="medium">
          <color indexed="64"/>
        </right>
        <top style="thin">
          <color theme="1"/>
        </top>
        <bottom style="medium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border diagonalUp="0" diagonalDown="0" outline="0">
        <left/>
        <right style="medium">
          <color indexed="64"/>
        </right>
        <top style="thin">
          <color theme="1"/>
        </top>
        <bottom style="medium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color auto="1"/>
      </font>
    </dxf>
    <dxf>
      <border outline="0">
        <left style="medium">
          <color auto="1"/>
        </left>
        <right style="medium">
          <color indexed="64"/>
        </right>
        <top style="medium">
          <color auto="1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justify" vertical="center" textRotation="0" wrapText="1" indent="0" justifyLastLine="0" shrinkToFit="0" readingOrder="0"/>
      <protection locked="0" hidden="0"/>
    </dxf>
    <dxf>
      <border outline="0">
        <bottom style="medium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medium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 style="medium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medium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 style="medium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 style="medium">
          <color auto="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7" tint="0.79998168889431442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auto="1"/>
        </left>
        <right/>
        <top/>
        <bottom style="medium">
          <color auto="1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none"/>
      </font>
    </dxf>
    <dxf>
      <border outline="0">
        <right style="medium">
          <color indexed="64"/>
        </right>
        <bottom style="medium">
          <color auto="1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none"/>
      </font>
    </dxf>
    <dxf>
      <border outline="0">
        <bottom style="medium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1" indent="0" justifyLastLine="0" shrinkToFit="0" readingOrder="0"/>
    </dxf>
  </dxfs>
  <tableStyles count="1" defaultTableStyle="TableStyleMedium2" defaultPivotStyle="PivotStyleLight16">
    <tableStyle name="Invisible" pivot="0" table="0" count="0" xr9:uid="{FD16D8A3-6C0F-4BBD-8B5F-24394C636A9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13666</xdr:colOff>
      <xdr:row>0</xdr:row>
      <xdr:rowOff>10768</xdr:rowOff>
    </xdr:from>
    <xdr:to>
      <xdr:col>2</xdr:col>
      <xdr:colOff>2600217</xdr:colOff>
      <xdr:row>6</xdr:row>
      <xdr:rowOff>182218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6579" y="10768"/>
          <a:ext cx="2901290" cy="131445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F046147-DDA8-462D-963F-8E0D5E043B3C}" name="Tabella2" displayName="Tabella2" ref="C150:H162" headerRowDxfId="70" dataDxfId="68" totalsRowDxfId="66" headerRowBorderDxfId="69" tableBorderDxfId="67">
  <autoFilter ref="C150:H162" xr:uid="{DF046147-DDA8-462D-963F-8E0D5E043B3C}"/>
  <tableColumns count="6">
    <tableColumn id="1" xr3:uid="{CC8460D1-7496-4E3E-BE91-2A23C0D56C1A}" name="Colonna1" totalsRowLabel="Totale" dataDxfId="65" totalsRowDxfId="64"/>
    <tableColumn id="2" xr3:uid="{1392030B-3B7E-4A58-A378-6226BEDC64FC}" name="2022" totalsRowFunction="sum" dataDxfId="63" totalsRowDxfId="62"/>
    <tableColumn id="3" xr3:uid="{AC7435F8-B368-4EDE-A8BD-42DA9BD2F5FB}" name="2023" totalsRowFunction="sum" dataDxfId="61" totalsRowDxfId="60"/>
    <tableColumn id="4" xr3:uid="{2EE3933E-5AA5-4BF6-8CF8-B6E735ECD0DE}" name="2024" totalsRowFunction="sum" dataDxfId="59" totalsRowDxfId="58"/>
    <tableColumn id="5" xr3:uid="{7C864F6B-4A7B-4209-A72A-C1B6726EFAAA}" name="Colonna2" dataDxfId="57" totalsRowDxfId="56"/>
    <tableColumn id="6" xr3:uid="{B658931C-9E91-4E75-BDAD-10AB0F31AB6D}" name="Colonna3" dataDxfId="55" totalsRowDxfId="54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E4538A0-6604-47B9-A875-B81B034A4B8A}" name="Tabella7" displayName="Tabella7" ref="C84:H98" headerRowDxfId="53" dataDxfId="51" totalsRowDxfId="49" headerRowBorderDxfId="52" tableBorderDxfId="50">
  <autoFilter ref="C84:H98" xr:uid="{EE4538A0-6604-47B9-A875-B81B034A4B8A}"/>
  <tableColumns count="6">
    <tableColumn id="1" xr3:uid="{DA186B19-7E02-4135-8E5B-764F705ED0A5}" name="Titolo eventi collaterali (laboratori/seminari/altre attività di promozione e ampliamento del pubblico)" totalsRowFunction="sum" dataDxfId="48" totalsRowDxfId="47"/>
    <tableColumn id="2" xr3:uid="{8881EC89-DBC2-4E4C-BEB8-5E6172C5ECC6}" name="Disciplina " totalsRowLabel="Totale" dataDxfId="46" totalsRowDxfId="45"/>
    <tableColumn id="3" xr3:uid="{27877835-5B27-4A7D-B8C9-03A7640E199B}" name="Luogo" dataDxfId="44" totalsRowDxfId="43"/>
    <tableColumn id="4" xr3:uid="{8EDA1DC9-1B4B-4A54-A259-366431D48DE3}" name="Data" dataDxfId="42" totalsRowDxfId="41"/>
    <tableColumn id="5" xr3:uid="{C39F88E4-93E6-4F7A-8B0F-4A5AE94A574F}" name="Annualità_x000a_(selezionare menù a tendina)" dataDxfId="40" totalsRowDxfId="39"/>
    <tableColumn id="6" xr3:uid="{D6043048-3231-44B1-81B5-DECA3384F626}" name="Breve descrizione" dataDxfId="38" totalsRowDxfId="37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73583D0-CEC0-4C90-8EFB-9159C5EB1EF6}" name="Tabella1" displayName="Tabella1" ref="C55:J80" headerRowDxfId="36" dataDxfId="35" totalsRowDxfId="33" tableBorderDxfId="34">
  <tableColumns count="8">
    <tableColumn id="1" xr3:uid="{B3943A95-64CE-44BD-A33F-7D0827FFC768}" name="Titolo rappresentazione" totalsRowLabel="Totale" dataDxfId="32" totalsRowDxfId="31"/>
    <tableColumn id="2" xr3:uid="{BBD9C594-D890-4805-ADBC-EFDA793A1AFC}" name="Disciplina (teatro/musica/danza/circo contemporaneo/performance) _x000a_(selezionare menù a tendina)" dataDxfId="30" totalsRowDxfId="29"/>
    <tableColumn id="3" xr3:uid="{56B3F9B7-1B5A-471F-A501-E217E64F3529}" name="Indicare se ospitalità/ produzione/ coproduzione_x000a_(selezionare menù a tendina)" dataDxfId="28" totalsRowDxfId="27"/>
    <tableColumn id="4" xr3:uid="{E1F8C6EB-9829-45DA-97B9-C38A60156E87}" name="Denominazione e provenienza compagnia" dataDxfId="26" totalsRowDxfId="25"/>
    <tableColumn id="5" xr3:uid="{FEDE916C-55AE-4576-BBF2-D001D4C4DAD1}" name="Prima nazionale SI/NO_x000a_(selezionare menù a tendina)" dataDxfId="24" totalsRowDxfId="23"/>
    <tableColumn id="6" xr3:uid="{B594C87C-DC1B-499C-8306-9CF7F76F10F6}" name="Luogo (per eventi solo streaming indicare “online”)" dataDxfId="22" totalsRowDxfId="21"/>
    <tableColumn id="8" xr3:uid="{4AF62137-1AFF-4D1F-9BB7-4AB2A899336E}" name="Data" dataDxfId="20" totalsRowDxfId="19"/>
    <tableColumn id="7" xr3:uid="{5826BE35-BEA3-46DB-9793-8E6CDC000E1D}" name="Annualità_x000a_(selezionare menù a tendina)" totalsRowFunction="count" dataDxfId="18" totalsRowDxfId="17"/>
  </tableColumns>
  <tableStyleInfo name="TableStyleLight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CB7398D-9FE5-437A-BFAC-3B85BFC2CDEB}" name="Tabella9" displayName="Tabella9" ref="L55:Q61" totalsRowCount="1" headerRowDxfId="16" dataDxfId="15" totalsRowDxfId="13" tableBorderDxfId="14">
  <autoFilter ref="L55:Q60" xr:uid="{4CB7398D-9FE5-437A-BFAC-3B85BFC2CDEB}"/>
  <tableColumns count="6">
    <tableColumn id="1" xr3:uid="{1BD014C7-9EDB-48D9-A682-F8E5093C2DE1}" name="Colonna1" totalsRowLabel="Totale" dataDxfId="12" totalsRowDxfId="11"/>
    <tableColumn id="2" xr3:uid="{DDDBD50C-8C2D-405B-9221-7786613B78DB}" name="2020" totalsRowFunction="sum" dataDxfId="10" totalsRowDxfId="9"/>
    <tableColumn id="3" xr3:uid="{B201DAEF-E6A1-4EB8-9972-EE4F36C91BEC}" name="2021" totalsRowFunction="sum" dataDxfId="8" totalsRowDxfId="7"/>
    <tableColumn id="4" xr3:uid="{13ED82E5-8128-4B1C-A216-2DF9CE8E4105}" name="2022" totalsRowFunction="sum" dataDxfId="6" totalsRowDxfId="5"/>
    <tableColumn id="5" xr3:uid="{9B4507BF-9426-4D2A-94F7-2C249836DFD9}" name="2023" totalsRowFunction="sum" dataDxfId="4" totalsRowDxfId="3"/>
    <tableColumn id="6" xr3:uid="{DE039C82-00DB-4C6B-8666-8B5EA4DEC845}" name="2024" totalsRowFunction="sum" dataDxfId="2" totalsRowDxfId="1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69"/>
  <sheetViews>
    <sheetView showGridLines="0" tabSelected="1" topLeftCell="A155" zoomScale="80" zoomScaleNormal="80" workbookViewId="0">
      <selection activeCell="C165" sqref="C165:F165"/>
    </sheetView>
  </sheetViews>
  <sheetFormatPr defaultColWidth="9.109375" defaultRowHeight="14.8" x14ac:dyDescent="0.3"/>
  <cols>
    <col min="1" max="1" width="9.109375" style="4"/>
    <col min="2" max="2" width="4.6640625" style="4" customWidth="1"/>
    <col min="3" max="3" width="51.44140625" style="4" customWidth="1"/>
    <col min="4" max="4" width="27.88671875" style="4" customWidth="1"/>
    <col min="5" max="5" width="28.44140625" style="4" customWidth="1"/>
    <col min="6" max="6" width="36" style="4" customWidth="1"/>
    <col min="7" max="7" width="20.44140625" style="4" customWidth="1"/>
    <col min="8" max="8" width="31.33203125" style="4" customWidth="1"/>
    <col min="9" max="9" width="10.5546875" style="4" bestFit="1" customWidth="1"/>
    <col min="10" max="10" width="16.5546875" style="4" customWidth="1"/>
    <col min="11" max="11" width="9.109375" style="4"/>
    <col min="12" max="12" width="23.6640625" style="4" customWidth="1"/>
    <col min="13" max="17" width="8.88671875" style="20" customWidth="1"/>
    <col min="18" max="21" width="9.109375" style="4" customWidth="1"/>
    <col min="22" max="16384" width="9.109375" style="4"/>
  </cols>
  <sheetData>
    <row r="1" spans="1:19" x14ac:dyDescent="0.3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9" x14ac:dyDescent="0.3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9" x14ac:dyDescent="0.3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</row>
    <row r="4" spans="1:19" x14ac:dyDescent="0.3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</row>
    <row r="5" spans="1:19" x14ac:dyDescent="0.3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</row>
    <row r="6" spans="1:19" x14ac:dyDescent="0.3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</row>
    <row r="7" spans="1:19" x14ac:dyDescent="0.3">
      <c r="A7" s="19"/>
      <c r="B7" s="19"/>
    </row>
    <row r="8" spans="1:19" ht="61.55" customHeight="1" x14ac:dyDescent="0.35">
      <c r="A8" s="19"/>
      <c r="B8" s="19"/>
      <c r="C8" s="115" t="s">
        <v>122</v>
      </c>
      <c r="D8" s="115"/>
      <c r="E8" s="115"/>
      <c r="F8" s="115"/>
      <c r="G8" s="115"/>
      <c r="H8" s="115"/>
      <c r="I8" s="115"/>
      <c r="J8" s="115"/>
      <c r="K8" s="22"/>
      <c r="L8" s="22"/>
      <c r="M8" s="23"/>
      <c r="N8" s="24"/>
      <c r="O8" s="24"/>
      <c r="P8" s="24"/>
      <c r="Q8" s="24"/>
      <c r="R8" s="19"/>
      <c r="S8" s="19"/>
    </row>
    <row r="9" spans="1:19" ht="21.7" customHeight="1" x14ac:dyDescent="0.35">
      <c r="A9" s="19"/>
      <c r="B9" s="19"/>
      <c r="C9" s="25" t="s">
        <v>40</v>
      </c>
      <c r="D9" s="21"/>
      <c r="E9" s="21"/>
      <c r="F9" s="21"/>
      <c r="G9" s="21"/>
      <c r="H9" s="21"/>
      <c r="I9" s="21"/>
      <c r="J9" s="21"/>
      <c r="K9" s="22"/>
      <c r="L9" s="22"/>
      <c r="M9" s="23"/>
      <c r="N9" s="24"/>
      <c r="O9" s="24"/>
      <c r="P9" s="24"/>
      <c r="Q9" s="24"/>
      <c r="R9" s="19"/>
      <c r="S9" s="19"/>
    </row>
    <row r="10" spans="1:19" ht="61.55" customHeight="1" x14ac:dyDescent="0.35">
      <c r="A10" s="19"/>
      <c r="B10" s="19"/>
      <c r="C10" s="116"/>
      <c r="D10" s="116"/>
      <c r="E10" s="116"/>
      <c r="F10" s="116"/>
      <c r="G10" s="116"/>
      <c r="H10" s="116"/>
      <c r="I10" s="116"/>
      <c r="J10" s="116"/>
      <c r="K10" s="22"/>
      <c r="L10" s="22"/>
      <c r="M10" s="23"/>
      <c r="N10" s="24"/>
      <c r="O10" s="24"/>
      <c r="P10" s="24"/>
      <c r="Q10" s="24"/>
      <c r="R10" s="19"/>
      <c r="S10" s="19"/>
    </row>
    <row r="11" spans="1:19" ht="21.7" customHeight="1" x14ac:dyDescent="0.35">
      <c r="A11" s="19"/>
      <c r="B11" s="19"/>
      <c r="C11" s="21"/>
      <c r="D11" s="21"/>
      <c r="E11" s="21"/>
      <c r="F11" s="21"/>
      <c r="G11" s="21"/>
      <c r="H11" s="21"/>
      <c r="I11" s="21"/>
      <c r="J11" s="21"/>
      <c r="K11" s="22"/>
      <c r="L11" s="22"/>
      <c r="M11" s="23"/>
      <c r="N11" s="24"/>
      <c r="O11" s="24"/>
      <c r="P11" s="24"/>
      <c r="Q11" s="24"/>
      <c r="R11" s="19"/>
      <c r="S11" s="19"/>
    </row>
    <row r="12" spans="1:19" ht="21.7" customHeight="1" x14ac:dyDescent="0.35">
      <c r="A12" s="19"/>
      <c r="B12" s="19"/>
      <c r="C12" s="25" t="s">
        <v>37</v>
      </c>
      <c r="D12" s="21"/>
      <c r="E12" s="21"/>
      <c r="F12" s="21"/>
      <c r="G12" s="21"/>
      <c r="H12" s="21"/>
      <c r="I12" s="21"/>
      <c r="J12" s="21"/>
      <c r="K12" s="22"/>
      <c r="L12" s="22"/>
      <c r="M12" s="23"/>
      <c r="N12" s="24"/>
      <c r="O12" s="24"/>
      <c r="P12" s="24"/>
      <c r="Q12" s="24"/>
      <c r="R12" s="19"/>
      <c r="S12" s="19"/>
    </row>
    <row r="13" spans="1:19" ht="61.55" customHeight="1" x14ac:dyDescent="0.35">
      <c r="A13" s="19"/>
      <c r="B13" s="19"/>
      <c r="C13" s="117"/>
      <c r="D13" s="117"/>
      <c r="E13" s="117"/>
      <c r="F13" s="117"/>
      <c r="G13" s="117"/>
      <c r="H13" s="117"/>
      <c r="I13" s="117"/>
      <c r="J13" s="117"/>
      <c r="K13" s="22"/>
      <c r="L13" s="22"/>
      <c r="M13" s="23"/>
      <c r="N13" s="24"/>
      <c r="O13" s="24"/>
      <c r="P13" s="24"/>
      <c r="Q13" s="24"/>
      <c r="R13" s="19"/>
      <c r="S13" s="19"/>
    </row>
    <row r="14" spans="1:19" x14ac:dyDescent="0.3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24"/>
      <c r="N14" s="24"/>
      <c r="O14" s="24"/>
      <c r="P14" s="24"/>
      <c r="Q14" s="24"/>
      <c r="R14" s="19"/>
      <c r="S14" s="19"/>
    </row>
    <row r="15" spans="1:19" x14ac:dyDescent="0.3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24"/>
      <c r="N15" s="24"/>
      <c r="O15" s="24"/>
      <c r="P15" s="24"/>
      <c r="Q15" s="24"/>
      <c r="R15" s="19"/>
      <c r="S15" s="19"/>
    </row>
    <row r="16" spans="1:19" x14ac:dyDescent="0.3">
      <c r="A16" s="19"/>
      <c r="B16" s="19"/>
      <c r="D16" s="19"/>
      <c r="E16" s="19"/>
      <c r="F16" s="19"/>
      <c r="G16" s="19"/>
      <c r="H16" s="19"/>
      <c r="I16" s="19"/>
      <c r="J16" s="19"/>
      <c r="K16" s="19"/>
      <c r="L16" s="19"/>
      <c r="M16" s="24"/>
      <c r="N16" s="24"/>
      <c r="O16" s="24"/>
      <c r="P16" s="24"/>
      <c r="Q16" s="24"/>
      <c r="R16" s="19"/>
      <c r="S16" s="19"/>
    </row>
    <row r="17" spans="1:19" x14ac:dyDescent="0.3">
      <c r="A17" s="19"/>
      <c r="B17" s="19"/>
      <c r="C17" s="26" t="s">
        <v>114</v>
      </c>
      <c r="E17" s="19"/>
      <c r="F17" s="19"/>
      <c r="G17" s="19"/>
      <c r="H17" s="19"/>
      <c r="I17" s="19"/>
      <c r="J17" s="19"/>
      <c r="K17" s="19"/>
      <c r="L17" s="19"/>
      <c r="M17" s="24"/>
      <c r="N17" s="24"/>
      <c r="O17" s="24"/>
      <c r="P17" s="24"/>
      <c r="Q17" s="24"/>
      <c r="R17" s="19"/>
      <c r="S17" s="19"/>
    </row>
    <row r="18" spans="1:19" ht="18.8" customHeight="1" x14ac:dyDescent="0.3">
      <c r="A18" s="19"/>
      <c r="B18" s="19"/>
      <c r="C18" s="27" t="s">
        <v>68</v>
      </c>
      <c r="E18" s="19"/>
      <c r="F18" s="19"/>
      <c r="G18" s="19"/>
      <c r="H18" s="19"/>
      <c r="I18" s="19"/>
      <c r="J18" s="19"/>
      <c r="K18" s="19"/>
      <c r="L18" s="19"/>
      <c r="M18" s="24"/>
      <c r="N18" s="24"/>
      <c r="O18" s="24"/>
      <c r="P18" s="24"/>
      <c r="Q18" s="24"/>
      <c r="R18" s="19"/>
      <c r="S18" s="19"/>
    </row>
    <row r="19" spans="1:19" ht="45.25" customHeight="1" x14ac:dyDescent="0.3">
      <c r="A19" s="19"/>
      <c r="B19" s="19"/>
      <c r="C19" s="28"/>
      <c r="D19" s="29"/>
      <c r="E19" s="29"/>
      <c r="F19" s="29"/>
      <c r="G19" s="19"/>
      <c r="H19" s="19"/>
      <c r="I19" s="19"/>
      <c r="J19" s="19"/>
      <c r="K19" s="19"/>
      <c r="L19" s="19"/>
      <c r="M19" s="24"/>
      <c r="N19" s="24"/>
      <c r="O19" s="24"/>
      <c r="P19" s="24"/>
      <c r="Q19" s="24"/>
      <c r="R19" s="19"/>
      <c r="S19" s="19"/>
    </row>
    <row r="20" spans="1:19" ht="45.25" customHeight="1" x14ac:dyDescent="0.3">
      <c r="A20" s="19"/>
      <c r="B20" s="19"/>
      <c r="C20" s="127" t="s">
        <v>44</v>
      </c>
      <c r="D20" s="127"/>
      <c r="E20" s="127"/>
      <c r="F20" s="127"/>
      <c r="G20" s="127"/>
      <c r="H20" s="127"/>
      <c r="I20" s="127"/>
      <c r="J20" s="127"/>
      <c r="K20" s="19"/>
      <c r="L20" s="19"/>
      <c r="M20" s="24"/>
      <c r="N20" s="24"/>
      <c r="O20" s="24"/>
      <c r="P20" s="24"/>
      <c r="Q20" s="24"/>
      <c r="R20" s="19"/>
      <c r="S20" s="19"/>
    </row>
    <row r="21" spans="1:19" x14ac:dyDescent="0.3">
      <c r="A21" s="19"/>
      <c r="B21" s="19"/>
      <c r="C21" s="118"/>
      <c r="D21" s="119"/>
      <c r="E21" s="119"/>
      <c r="F21" s="119"/>
      <c r="G21" s="119"/>
      <c r="H21" s="119"/>
      <c r="I21" s="119"/>
      <c r="J21" s="120"/>
      <c r="K21" s="19"/>
      <c r="L21" s="19"/>
      <c r="M21" s="24"/>
      <c r="N21" s="24"/>
      <c r="O21" s="24"/>
      <c r="P21" s="24"/>
      <c r="Q21" s="24"/>
      <c r="R21" s="19"/>
      <c r="S21" s="19"/>
    </row>
    <row r="22" spans="1:19" x14ac:dyDescent="0.3">
      <c r="A22" s="19"/>
      <c r="B22" s="19"/>
      <c r="C22" s="121"/>
      <c r="D22" s="122"/>
      <c r="E22" s="122"/>
      <c r="F22" s="122"/>
      <c r="G22" s="122"/>
      <c r="H22" s="122"/>
      <c r="I22" s="122"/>
      <c r="J22" s="123"/>
      <c r="K22" s="19"/>
      <c r="L22" s="19"/>
      <c r="M22" s="24"/>
      <c r="N22" s="24"/>
      <c r="O22" s="24"/>
      <c r="P22" s="24"/>
      <c r="Q22" s="24"/>
      <c r="R22" s="19"/>
      <c r="S22" s="19"/>
    </row>
    <row r="23" spans="1:19" x14ac:dyDescent="0.3">
      <c r="A23" s="19"/>
      <c r="B23" s="19"/>
      <c r="C23" s="124"/>
      <c r="D23" s="125"/>
      <c r="E23" s="125"/>
      <c r="F23" s="125"/>
      <c r="G23" s="125"/>
      <c r="H23" s="125"/>
      <c r="I23" s="125"/>
      <c r="J23" s="126"/>
      <c r="K23" s="19"/>
      <c r="L23" s="19"/>
      <c r="M23" s="24"/>
      <c r="N23" s="24"/>
      <c r="O23" s="24"/>
      <c r="P23" s="24"/>
      <c r="Q23" s="24"/>
      <c r="R23" s="19"/>
      <c r="S23" s="19"/>
    </row>
    <row r="24" spans="1:19" x14ac:dyDescent="0.3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24"/>
      <c r="N24" s="24"/>
      <c r="O24" s="24"/>
      <c r="P24" s="24"/>
      <c r="Q24" s="24"/>
      <c r="R24" s="19"/>
      <c r="S24" s="19"/>
    </row>
    <row r="25" spans="1:19" x14ac:dyDescent="0.3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24"/>
      <c r="N25" s="24"/>
      <c r="O25" s="24"/>
      <c r="P25" s="24"/>
      <c r="Q25" s="24"/>
      <c r="R25" s="19"/>
      <c r="S25" s="19"/>
    </row>
    <row r="26" spans="1:19" x14ac:dyDescent="0.3">
      <c r="A26" s="19"/>
      <c r="B26" s="19"/>
      <c r="C26" s="5" t="s">
        <v>123</v>
      </c>
      <c r="D26" s="5"/>
      <c r="E26" s="19"/>
      <c r="F26" s="19"/>
      <c r="G26" s="19"/>
      <c r="H26" s="19"/>
      <c r="I26" s="19"/>
      <c r="J26" s="19"/>
      <c r="K26" s="19"/>
      <c r="L26" s="19"/>
      <c r="M26" s="24"/>
      <c r="N26" s="24"/>
      <c r="O26" s="24"/>
      <c r="P26" s="24"/>
      <c r="Q26" s="24"/>
      <c r="R26" s="19"/>
      <c r="S26" s="19"/>
    </row>
    <row r="27" spans="1:19" x14ac:dyDescent="0.3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24"/>
      <c r="N27" s="24"/>
      <c r="O27" s="24"/>
      <c r="P27" s="24"/>
      <c r="Q27" s="24"/>
      <c r="R27" s="19"/>
      <c r="S27" s="19"/>
    </row>
    <row r="28" spans="1:19" ht="15.4" thickBot="1" x14ac:dyDescent="0.35">
      <c r="A28" s="19"/>
      <c r="B28" s="19"/>
      <c r="C28" s="30" t="s">
        <v>2</v>
      </c>
      <c r="D28" s="19"/>
      <c r="E28" s="19"/>
      <c r="F28" s="19"/>
      <c r="G28" s="19"/>
      <c r="H28" s="19"/>
      <c r="I28" s="19"/>
      <c r="J28" s="19"/>
      <c r="K28" s="19"/>
      <c r="L28" s="19"/>
      <c r="M28" s="24"/>
      <c r="N28" s="24"/>
      <c r="O28" s="24"/>
      <c r="P28" s="24"/>
      <c r="Q28" s="24"/>
      <c r="R28" s="19"/>
      <c r="S28" s="19"/>
    </row>
    <row r="29" spans="1:19" ht="49.55" customHeight="1" x14ac:dyDescent="0.3">
      <c r="A29" s="19"/>
      <c r="B29" s="19"/>
      <c r="C29" s="97"/>
      <c r="D29" s="98"/>
      <c r="E29" s="98"/>
      <c r="F29" s="98"/>
      <c r="G29" s="98"/>
      <c r="H29" s="98"/>
      <c r="I29" s="98"/>
      <c r="J29" s="99"/>
      <c r="K29" s="19"/>
      <c r="L29" s="19"/>
      <c r="M29" s="24"/>
      <c r="N29" s="24"/>
      <c r="O29" s="24"/>
      <c r="P29" s="24"/>
      <c r="Q29" s="24"/>
      <c r="R29" s="19"/>
      <c r="S29" s="19"/>
    </row>
    <row r="30" spans="1:19" ht="49.55" customHeight="1" x14ac:dyDescent="0.3">
      <c r="A30" s="19"/>
      <c r="B30" s="19"/>
      <c r="C30" s="100"/>
      <c r="D30" s="101"/>
      <c r="E30" s="101"/>
      <c r="F30" s="101"/>
      <c r="G30" s="101"/>
      <c r="H30" s="101"/>
      <c r="I30" s="101"/>
      <c r="J30" s="102"/>
      <c r="K30" s="19"/>
      <c r="L30" s="19"/>
      <c r="M30" s="24"/>
      <c r="N30" s="24"/>
      <c r="O30" s="24"/>
      <c r="P30" s="24"/>
      <c r="Q30" s="24"/>
      <c r="R30" s="19"/>
      <c r="S30" s="19"/>
    </row>
    <row r="31" spans="1:19" ht="49.55" customHeight="1" thickBot="1" x14ac:dyDescent="0.35">
      <c r="A31" s="19"/>
      <c r="B31" s="19"/>
      <c r="C31" s="103"/>
      <c r="D31" s="104"/>
      <c r="E31" s="104"/>
      <c r="F31" s="104"/>
      <c r="G31" s="104"/>
      <c r="H31" s="104"/>
      <c r="I31" s="104"/>
      <c r="J31" s="105"/>
      <c r="K31" s="19"/>
      <c r="L31" s="19"/>
      <c r="M31" s="24"/>
      <c r="N31" s="24"/>
      <c r="O31" s="24"/>
      <c r="P31" s="24"/>
      <c r="Q31" s="24"/>
      <c r="R31" s="19"/>
      <c r="S31" s="19"/>
    </row>
    <row r="32" spans="1:19" x14ac:dyDescent="0.3">
      <c r="A32" s="19"/>
      <c r="B32" s="19"/>
      <c r="C32" s="30"/>
      <c r="D32" s="19"/>
      <c r="E32" s="19"/>
      <c r="F32" s="19"/>
      <c r="G32" s="19"/>
      <c r="H32" s="19"/>
      <c r="I32" s="19"/>
      <c r="J32" s="19"/>
      <c r="K32" s="19"/>
      <c r="L32" s="19"/>
      <c r="M32" s="24"/>
      <c r="N32" s="24"/>
      <c r="O32" s="24"/>
      <c r="P32" s="24"/>
      <c r="Q32" s="24"/>
      <c r="R32" s="19"/>
      <c r="S32" s="19"/>
    </row>
    <row r="33" spans="1:19" ht="15.4" thickBot="1" x14ac:dyDescent="0.35">
      <c r="A33" s="19"/>
      <c r="B33" s="19"/>
      <c r="C33" s="30" t="s">
        <v>3</v>
      </c>
      <c r="D33" s="19"/>
      <c r="E33" s="19"/>
      <c r="F33" s="19"/>
      <c r="G33" s="19"/>
      <c r="H33" s="19"/>
      <c r="I33" s="19"/>
      <c r="J33" s="19"/>
      <c r="K33" s="19"/>
      <c r="L33" s="19"/>
      <c r="M33" s="24"/>
      <c r="N33" s="24"/>
      <c r="O33" s="24"/>
      <c r="P33" s="24"/>
      <c r="Q33" s="24"/>
      <c r="R33" s="19"/>
      <c r="S33" s="19"/>
    </row>
    <row r="34" spans="1:19" ht="49.55" customHeight="1" x14ac:dyDescent="0.3">
      <c r="A34" s="19"/>
      <c r="B34" s="19"/>
      <c r="C34" s="97"/>
      <c r="D34" s="98"/>
      <c r="E34" s="98"/>
      <c r="F34" s="98"/>
      <c r="G34" s="98"/>
      <c r="H34" s="98"/>
      <c r="I34" s="98"/>
      <c r="J34" s="99"/>
      <c r="K34" s="19"/>
      <c r="L34" s="19"/>
      <c r="M34" s="24"/>
      <c r="N34" s="24"/>
      <c r="O34" s="24"/>
      <c r="P34" s="24"/>
      <c r="Q34" s="24"/>
      <c r="R34" s="19"/>
      <c r="S34" s="19"/>
    </row>
    <row r="35" spans="1:19" ht="49.55" customHeight="1" x14ac:dyDescent="0.3">
      <c r="A35" s="19"/>
      <c r="B35" s="19"/>
      <c r="C35" s="100"/>
      <c r="D35" s="101"/>
      <c r="E35" s="101"/>
      <c r="F35" s="101"/>
      <c r="G35" s="101"/>
      <c r="H35" s="101"/>
      <c r="I35" s="101"/>
      <c r="J35" s="102"/>
      <c r="K35" s="19"/>
      <c r="L35" s="19"/>
      <c r="M35" s="24"/>
      <c r="N35" s="24"/>
      <c r="O35" s="24"/>
      <c r="P35" s="24"/>
      <c r="Q35" s="24"/>
      <c r="R35" s="19"/>
      <c r="S35" s="19"/>
    </row>
    <row r="36" spans="1:19" ht="49.55" customHeight="1" thickBot="1" x14ac:dyDescent="0.35">
      <c r="A36" s="19"/>
      <c r="B36" s="19"/>
      <c r="C36" s="103"/>
      <c r="D36" s="104"/>
      <c r="E36" s="104"/>
      <c r="F36" s="104"/>
      <c r="G36" s="104"/>
      <c r="H36" s="104"/>
      <c r="I36" s="104"/>
      <c r="J36" s="105"/>
      <c r="K36" s="19"/>
      <c r="L36" s="19"/>
      <c r="M36" s="24"/>
      <c r="N36" s="24"/>
      <c r="O36" s="24"/>
      <c r="P36" s="24"/>
      <c r="Q36" s="24"/>
      <c r="R36" s="19"/>
      <c r="S36" s="19"/>
    </row>
    <row r="37" spans="1:19" x14ac:dyDescent="0.3">
      <c r="A37" s="19"/>
      <c r="B37" s="19"/>
      <c r="C37" s="31"/>
      <c r="D37" s="19"/>
      <c r="E37" s="19"/>
      <c r="F37" s="19"/>
      <c r="G37" s="19"/>
      <c r="H37" s="19"/>
      <c r="I37" s="19"/>
      <c r="J37" s="19"/>
      <c r="K37" s="19"/>
      <c r="L37" s="19"/>
      <c r="M37" s="24"/>
      <c r="N37" s="24"/>
      <c r="O37" s="24"/>
      <c r="P37" s="24"/>
      <c r="Q37" s="24"/>
      <c r="R37" s="19"/>
      <c r="S37" s="19"/>
    </row>
    <row r="38" spans="1:19" ht="15.4" thickBot="1" x14ac:dyDescent="0.35">
      <c r="A38" s="19"/>
      <c r="B38" s="19"/>
      <c r="C38" s="30" t="s">
        <v>96</v>
      </c>
      <c r="D38" s="19"/>
      <c r="E38" s="19"/>
      <c r="F38" s="19"/>
      <c r="G38" s="19"/>
      <c r="H38" s="19"/>
      <c r="I38" s="19"/>
      <c r="J38" s="19"/>
      <c r="K38" s="19"/>
      <c r="L38" s="19"/>
      <c r="M38" s="24"/>
      <c r="N38" s="24"/>
      <c r="O38" s="24"/>
      <c r="P38" s="24"/>
      <c r="Q38" s="24"/>
      <c r="R38" s="19"/>
      <c r="S38" s="19"/>
    </row>
    <row r="39" spans="1:19" ht="49.55" customHeight="1" x14ac:dyDescent="0.3">
      <c r="A39" s="19"/>
      <c r="B39" s="19"/>
      <c r="C39" s="97"/>
      <c r="D39" s="98"/>
      <c r="E39" s="98"/>
      <c r="F39" s="98"/>
      <c r="G39" s="98"/>
      <c r="H39" s="98"/>
      <c r="I39" s="98"/>
      <c r="J39" s="99"/>
      <c r="K39" s="19"/>
      <c r="L39" s="19"/>
      <c r="M39" s="24"/>
      <c r="N39" s="24"/>
      <c r="O39" s="24"/>
      <c r="P39" s="24"/>
      <c r="Q39" s="24"/>
      <c r="R39" s="19"/>
      <c r="S39" s="19"/>
    </row>
    <row r="40" spans="1:19" ht="49.55" customHeight="1" x14ac:dyDescent="0.3">
      <c r="A40" s="19"/>
      <c r="B40" s="19"/>
      <c r="C40" s="100"/>
      <c r="D40" s="101"/>
      <c r="E40" s="101"/>
      <c r="F40" s="101"/>
      <c r="G40" s="101"/>
      <c r="H40" s="101"/>
      <c r="I40" s="101"/>
      <c r="J40" s="102"/>
      <c r="K40" s="19"/>
      <c r="L40" s="19"/>
      <c r="M40" s="24"/>
      <c r="N40" s="24"/>
      <c r="O40" s="24"/>
      <c r="P40" s="24"/>
      <c r="Q40" s="24"/>
      <c r="R40" s="19"/>
      <c r="S40" s="19"/>
    </row>
    <row r="41" spans="1:19" ht="49.55" customHeight="1" thickBot="1" x14ac:dyDescent="0.35">
      <c r="A41" s="19"/>
      <c r="B41" s="19"/>
      <c r="C41" s="103"/>
      <c r="D41" s="104"/>
      <c r="E41" s="104"/>
      <c r="F41" s="104"/>
      <c r="G41" s="104"/>
      <c r="H41" s="104"/>
      <c r="I41" s="104"/>
      <c r="J41" s="105"/>
      <c r="K41" s="19"/>
      <c r="L41" s="19"/>
      <c r="M41" s="24"/>
      <c r="N41" s="24"/>
      <c r="O41" s="24"/>
      <c r="P41" s="24"/>
      <c r="Q41" s="24"/>
      <c r="R41" s="19"/>
      <c r="S41" s="19"/>
    </row>
    <row r="42" spans="1:19" x14ac:dyDescent="0.3">
      <c r="A42" s="19"/>
      <c r="B42" s="19"/>
      <c r="C42" s="32"/>
      <c r="D42" s="19"/>
      <c r="E42" s="19"/>
      <c r="F42" s="19"/>
      <c r="G42" s="19"/>
      <c r="H42" s="19"/>
      <c r="I42" s="19"/>
      <c r="J42" s="19"/>
      <c r="K42" s="19"/>
      <c r="L42" s="19"/>
      <c r="M42" s="24"/>
      <c r="N42" s="24"/>
      <c r="O42" s="24"/>
      <c r="P42" s="24"/>
      <c r="Q42" s="24"/>
      <c r="R42" s="19"/>
      <c r="S42" s="19"/>
    </row>
    <row r="43" spans="1:19" ht="15.4" thickBot="1" x14ac:dyDescent="0.35">
      <c r="A43" s="19"/>
      <c r="B43" s="19"/>
      <c r="C43" s="30" t="s">
        <v>120</v>
      </c>
      <c r="D43" s="19"/>
      <c r="E43" s="19"/>
      <c r="F43" s="19"/>
      <c r="G43" s="19"/>
      <c r="H43" s="19"/>
      <c r="I43" s="19"/>
      <c r="J43" s="19"/>
      <c r="K43" s="19"/>
      <c r="L43" s="19"/>
      <c r="M43" s="24"/>
      <c r="N43" s="24"/>
      <c r="O43" s="24"/>
      <c r="P43" s="24"/>
      <c r="Q43" s="24"/>
      <c r="R43" s="19"/>
      <c r="S43" s="19"/>
    </row>
    <row r="44" spans="1:19" ht="49.55" customHeight="1" x14ac:dyDescent="0.3">
      <c r="A44" s="19"/>
      <c r="B44" s="19"/>
      <c r="C44" s="97"/>
      <c r="D44" s="98"/>
      <c r="E44" s="98"/>
      <c r="F44" s="98"/>
      <c r="G44" s="98"/>
      <c r="H44" s="98"/>
      <c r="I44" s="98"/>
      <c r="J44" s="99"/>
      <c r="K44" s="19"/>
      <c r="L44" s="19"/>
      <c r="M44" s="24"/>
      <c r="N44" s="24"/>
      <c r="O44" s="24"/>
      <c r="P44" s="24"/>
      <c r="Q44" s="24"/>
      <c r="R44" s="19"/>
      <c r="S44" s="19"/>
    </row>
    <row r="45" spans="1:19" ht="49.55" customHeight="1" x14ac:dyDescent="0.3">
      <c r="A45" s="19"/>
      <c r="B45" s="19"/>
      <c r="C45" s="100"/>
      <c r="D45" s="101"/>
      <c r="E45" s="101"/>
      <c r="F45" s="101"/>
      <c r="G45" s="101"/>
      <c r="H45" s="101"/>
      <c r="I45" s="101"/>
      <c r="J45" s="102"/>
      <c r="K45" s="19"/>
      <c r="L45" s="19"/>
      <c r="M45" s="24"/>
      <c r="N45" s="24"/>
      <c r="O45" s="24"/>
      <c r="P45" s="24"/>
      <c r="Q45" s="24"/>
      <c r="R45" s="19"/>
      <c r="S45" s="19"/>
    </row>
    <row r="46" spans="1:19" ht="49.55" customHeight="1" thickBot="1" x14ac:dyDescent="0.35">
      <c r="A46" s="19"/>
      <c r="B46" s="19"/>
      <c r="C46" s="103"/>
      <c r="D46" s="104"/>
      <c r="E46" s="104"/>
      <c r="F46" s="104"/>
      <c r="G46" s="104"/>
      <c r="H46" s="104"/>
      <c r="I46" s="104"/>
      <c r="J46" s="105"/>
      <c r="K46" s="19"/>
      <c r="L46" s="19"/>
      <c r="M46" s="24"/>
      <c r="N46" s="24"/>
      <c r="O46" s="24"/>
      <c r="P46" s="24"/>
      <c r="Q46" s="24"/>
      <c r="R46" s="19"/>
      <c r="S46" s="19"/>
    </row>
    <row r="47" spans="1:19" x14ac:dyDescent="0.3">
      <c r="A47" s="19"/>
      <c r="B47" s="19"/>
      <c r="C47" s="33"/>
      <c r="D47" s="19"/>
      <c r="E47" s="19"/>
      <c r="F47" s="19"/>
      <c r="G47" s="19"/>
      <c r="H47" s="19"/>
      <c r="I47" s="19"/>
      <c r="J47" s="19"/>
      <c r="K47" s="19"/>
      <c r="L47" s="19"/>
      <c r="M47" s="24"/>
      <c r="N47" s="24"/>
      <c r="O47" s="24"/>
      <c r="P47" s="24"/>
      <c r="Q47" s="24"/>
      <c r="R47" s="19"/>
      <c r="S47" s="19"/>
    </row>
    <row r="48" spans="1:19" ht="15.4" thickBot="1" x14ac:dyDescent="0.35">
      <c r="A48" s="19"/>
      <c r="B48" s="19"/>
      <c r="C48" s="30" t="s">
        <v>124</v>
      </c>
      <c r="D48" s="19"/>
      <c r="E48" s="19"/>
      <c r="F48" s="19"/>
      <c r="G48" s="19"/>
      <c r="H48" s="19"/>
      <c r="I48" s="19"/>
      <c r="J48" s="19"/>
      <c r="K48" s="19"/>
      <c r="L48" s="19"/>
      <c r="M48" s="24"/>
      <c r="N48" s="24"/>
      <c r="O48" s="24"/>
      <c r="P48" s="24"/>
      <c r="Q48" s="24"/>
      <c r="R48" s="19"/>
      <c r="S48" s="19"/>
    </row>
    <row r="49" spans="1:19" ht="49.55" customHeight="1" x14ac:dyDescent="0.3">
      <c r="A49" s="19"/>
      <c r="B49" s="19"/>
      <c r="C49" s="97"/>
      <c r="D49" s="98"/>
      <c r="E49" s="98"/>
      <c r="F49" s="98"/>
      <c r="G49" s="98"/>
      <c r="H49" s="98"/>
      <c r="I49" s="98"/>
      <c r="J49" s="99"/>
      <c r="K49" s="19"/>
      <c r="L49" s="19"/>
      <c r="M49" s="24"/>
      <c r="N49" s="24"/>
      <c r="O49" s="24"/>
      <c r="P49" s="24"/>
      <c r="Q49" s="24"/>
      <c r="R49" s="19"/>
      <c r="S49" s="19"/>
    </row>
    <row r="50" spans="1:19" ht="49.55" customHeight="1" x14ac:dyDescent="0.3">
      <c r="A50" s="19"/>
      <c r="B50" s="19"/>
      <c r="C50" s="100"/>
      <c r="D50" s="101"/>
      <c r="E50" s="101"/>
      <c r="F50" s="101"/>
      <c r="G50" s="101"/>
      <c r="H50" s="101"/>
      <c r="I50" s="101"/>
      <c r="J50" s="102"/>
      <c r="K50" s="19"/>
      <c r="L50" s="19"/>
      <c r="M50" s="24"/>
      <c r="N50" s="24"/>
      <c r="O50" s="24"/>
      <c r="P50" s="24"/>
      <c r="Q50" s="24"/>
      <c r="R50" s="19"/>
      <c r="S50" s="19"/>
    </row>
    <row r="51" spans="1:19" ht="49.55" customHeight="1" thickBot="1" x14ac:dyDescent="0.35">
      <c r="A51" s="19"/>
      <c r="B51" s="19"/>
      <c r="C51" s="103"/>
      <c r="D51" s="104"/>
      <c r="E51" s="104"/>
      <c r="F51" s="104"/>
      <c r="G51" s="104"/>
      <c r="H51" s="104"/>
      <c r="I51" s="104"/>
      <c r="J51" s="105"/>
      <c r="K51" s="19"/>
      <c r="L51" s="19"/>
      <c r="M51" s="24"/>
      <c r="N51" s="24"/>
      <c r="O51" s="24"/>
      <c r="P51" s="24"/>
      <c r="Q51" s="24"/>
      <c r="R51" s="19"/>
      <c r="S51" s="19"/>
    </row>
    <row r="52" spans="1:19" x14ac:dyDescent="0.3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24"/>
      <c r="N52" s="24"/>
      <c r="O52" s="24"/>
      <c r="P52" s="24"/>
      <c r="Q52" s="24"/>
      <c r="R52" s="19"/>
      <c r="S52" s="19"/>
    </row>
    <row r="53" spans="1:19" ht="15.4" thickBot="1" x14ac:dyDescent="0.35">
      <c r="A53" s="19"/>
      <c r="B53" s="19"/>
      <c r="C53" s="5" t="s">
        <v>125</v>
      </c>
      <c r="D53" s="19"/>
      <c r="E53" s="19"/>
      <c r="F53" s="19"/>
      <c r="G53" s="19"/>
      <c r="H53" s="19"/>
      <c r="I53" s="19"/>
      <c r="J53" s="19"/>
      <c r="K53" s="19"/>
      <c r="L53" s="19"/>
      <c r="M53" s="24"/>
      <c r="N53" s="24"/>
      <c r="O53" s="24"/>
      <c r="P53" s="24"/>
      <c r="Q53" s="24"/>
      <c r="R53" s="19"/>
      <c r="S53" s="19"/>
    </row>
    <row r="54" spans="1:19" ht="15.4" thickBot="1" x14ac:dyDescent="0.35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94" t="s">
        <v>50</v>
      </c>
      <c r="N54" s="95"/>
      <c r="O54" s="95"/>
      <c r="P54" s="95"/>
      <c r="Q54" s="96"/>
      <c r="R54" s="19"/>
      <c r="S54" s="19"/>
    </row>
    <row r="55" spans="1:19" ht="60.8" customHeight="1" thickBot="1" x14ac:dyDescent="0.35">
      <c r="A55" s="19"/>
      <c r="B55" s="19"/>
      <c r="C55" s="34" t="s">
        <v>47</v>
      </c>
      <c r="D55" s="35" t="s">
        <v>115</v>
      </c>
      <c r="E55" s="35" t="s">
        <v>116</v>
      </c>
      <c r="F55" s="35" t="s">
        <v>4</v>
      </c>
      <c r="G55" s="34" t="s">
        <v>117</v>
      </c>
      <c r="H55" s="35" t="s">
        <v>31</v>
      </c>
      <c r="I55" s="36" t="s">
        <v>5</v>
      </c>
      <c r="J55" s="36" t="s">
        <v>118</v>
      </c>
      <c r="K55" s="19"/>
      <c r="L55" s="19" t="s">
        <v>30</v>
      </c>
      <c r="M55" s="1" t="s">
        <v>41</v>
      </c>
      <c r="N55" s="1" t="s">
        <v>42</v>
      </c>
      <c r="O55" s="1" t="s">
        <v>140</v>
      </c>
      <c r="P55" s="1" t="s">
        <v>141</v>
      </c>
      <c r="Q55" s="1" t="s">
        <v>142</v>
      </c>
      <c r="R55" s="19"/>
      <c r="S55" s="19"/>
    </row>
    <row r="56" spans="1:19" ht="29.25" customHeight="1" thickBot="1" x14ac:dyDescent="0.35">
      <c r="A56" s="19"/>
      <c r="B56" s="19"/>
      <c r="C56" s="37"/>
      <c r="D56" s="38"/>
      <c r="E56" s="38"/>
      <c r="F56" s="39"/>
      <c r="G56" s="40"/>
      <c r="H56" s="38"/>
      <c r="I56" s="86"/>
      <c r="J56" s="41"/>
      <c r="K56" s="19"/>
      <c r="L56" s="42" t="s">
        <v>6</v>
      </c>
      <c r="M56" s="8">
        <f>COUNTIFS(Tabella1[Disciplina (teatro/musica/danza/circo contemporaneo/performance) 
(selezionare menù a tendina)],L56,Tabella1[Annualità
(selezionare menù a tendina)],M55)</f>
        <v>0</v>
      </c>
      <c r="N56" s="8">
        <f>COUNTIFS(Tabella1[Disciplina (teatro/musica/danza/circo contemporaneo/performance) 
(selezionare menù a tendina)],L56,Tabella1[Annualità
(selezionare menù a tendina)],N55)</f>
        <v>0</v>
      </c>
      <c r="O56" s="8">
        <f>COUNTIFS(Tabella1[Disciplina (teatro/musica/danza/circo contemporaneo/performance) 
(selezionare menù a tendina)],L56,Tabella1[Annualità
(selezionare menù a tendina)],O55)</f>
        <v>0</v>
      </c>
      <c r="P56" s="8">
        <f>COUNTIFS(Tabella1[Disciplina (teatro/musica/danza/circo contemporaneo/performance) 
(selezionare menù a tendina)],L56,Tabella1[Annualità
(selezionare menù a tendina)],$P$55)</f>
        <v>0</v>
      </c>
      <c r="Q56" s="8">
        <f>COUNTIFS(Tabella1[Disciplina (teatro/musica/danza/circo contemporaneo/performance) 
(selezionare menù a tendina)],L56,Tabella1[Annualità
(selezionare menù a tendina)],$Q$55)</f>
        <v>0</v>
      </c>
      <c r="R56" s="19"/>
      <c r="S56" s="19"/>
    </row>
    <row r="57" spans="1:19" ht="29.25" customHeight="1" thickBot="1" x14ac:dyDescent="0.35">
      <c r="A57" s="19"/>
      <c r="B57" s="19"/>
      <c r="C57" s="43"/>
      <c r="D57" s="38"/>
      <c r="E57" s="38"/>
      <c r="F57" s="39"/>
      <c r="G57" s="45"/>
      <c r="H57" s="44"/>
      <c r="I57" s="46"/>
      <c r="J57" s="41"/>
      <c r="K57" s="19"/>
      <c r="L57" s="42" t="s">
        <v>7</v>
      </c>
      <c r="M57" s="8">
        <f>COUNTIFS(Tabella1[Disciplina (teatro/musica/danza/circo contemporaneo/performance) 
(selezionare menù a tendina)],L57,Tabella1[Annualità
(selezionare menù a tendina)],M55)</f>
        <v>0</v>
      </c>
      <c r="N57" s="8">
        <f>COUNTIFS(Tabella1[Disciplina (teatro/musica/danza/circo contemporaneo/performance) 
(selezionare menù a tendina)],L57,Tabella1[Annualità
(selezionare menù a tendina)],N55)</f>
        <v>0</v>
      </c>
      <c r="O57" s="8">
        <f>COUNTIFS(Tabella1[Disciplina (teatro/musica/danza/circo contemporaneo/performance) 
(selezionare menù a tendina)],L57,Tabella1[Annualità
(selezionare menù a tendina)],O55)</f>
        <v>0</v>
      </c>
      <c r="P57" s="8">
        <f>COUNTIFS(Tabella1[Disciplina (teatro/musica/danza/circo contemporaneo/performance) 
(selezionare menù a tendina)],L57,Tabella1[Annualità
(selezionare menù a tendina)],$P$55)</f>
        <v>0</v>
      </c>
      <c r="Q57" s="8">
        <f>COUNTIFS(Tabella1[Disciplina (teatro/musica/danza/circo contemporaneo/performance) 
(selezionare menù a tendina)],L57,Tabella1[Annualità
(selezionare menù a tendina)],$Q$55)</f>
        <v>0</v>
      </c>
      <c r="R57" s="19"/>
      <c r="S57" s="19"/>
    </row>
    <row r="58" spans="1:19" ht="29.25" customHeight="1" thickBot="1" x14ac:dyDescent="0.35">
      <c r="A58" s="19"/>
      <c r="B58" s="19"/>
      <c r="C58" s="43"/>
      <c r="D58" s="38"/>
      <c r="E58" s="44"/>
      <c r="F58" s="39"/>
      <c r="G58" s="40"/>
      <c r="H58" s="44"/>
      <c r="I58" s="46"/>
      <c r="J58" s="41"/>
      <c r="K58" s="19"/>
      <c r="L58" s="42" t="s">
        <v>29</v>
      </c>
      <c r="M58" s="8">
        <f>report!T3</f>
        <v>0</v>
      </c>
      <c r="N58" s="8">
        <f>COUNTIFS(Tabella1[Disciplina (teatro/musica/danza/circo contemporaneo/performance) 
(selezionare menù a tendina)],L58,Tabella1[Annualità
(selezionare menù a tendina)],N55)</f>
        <v>0</v>
      </c>
      <c r="O58" s="8">
        <f>COUNTIFS(Tabella1[Disciplina (teatro/musica/danza/circo contemporaneo/performance) 
(selezionare menù a tendina)],L58,Tabella1[Annualità
(selezionare menù a tendina)],O55)</f>
        <v>0</v>
      </c>
      <c r="P58" s="8">
        <f>COUNTIFS(Tabella1[Disciplina (teatro/musica/danza/circo contemporaneo/performance) 
(selezionare menù a tendina)],L58,Tabella1[Annualità
(selezionare menù a tendina)],$P$55)</f>
        <v>0</v>
      </c>
      <c r="Q58" s="8">
        <f>COUNTIFS(Tabella1[Disciplina (teatro/musica/danza/circo contemporaneo/performance) 
(selezionare menù a tendina)],L58,Tabella1[Annualità
(selezionare menù a tendina)],$Q$55)</f>
        <v>0</v>
      </c>
      <c r="R58" s="19"/>
      <c r="S58" s="19"/>
    </row>
    <row r="59" spans="1:19" ht="29.25" customHeight="1" thickBot="1" x14ac:dyDescent="0.35">
      <c r="A59" s="19"/>
      <c r="B59" s="19"/>
      <c r="C59" s="43"/>
      <c r="D59" s="38"/>
      <c r="E59" s="38"/>
      <c r="F59" s="39"/>
      <c r="G59" s="40"/>
      <c r="H59" s="44"/>
      <c r="I59" s="46"/>
      <c r="J59" s="41"/>
      <c r="K59" s="19"/>
      <c r="L59" s="42" t="s">
        <v>8</v>
      </c>
      <c r="M59" s="8">
        <f>COUNTIFS(Tabella1[Disciplina (teatro/musica/danza/circo contemporaneo/performance) 
(selezionare menù a tendina)],L59,Tabella1[Annualità
(selezionare menù a tendina)],M55)</f>
        <v>0</v>
      </c>
      <c r="N59" s="8">
        <f>COUNTIFS(Tabella1[Disciplina (teatro/musica/danza/circo contemporaneo/performance) 
(selezionare menù a tendina)],L59,Tabella1[Annualità
(selezionare menù a tendina)],N55)</f>
        <v>0</v>
      </c>
      <c r="O59" s="8">
        <f>COUNTIFS(Tabella1[Disciplina (teatro/musica/danza/circo contemporaneo/performance) 
(selezionare menù a tendina)],L59,Tabella1[Annualità
(selezionare menù a tendina)],O55)</f>
        <v>0</v>
      </c>
      <c r="P59" s="8">
        <f>COUNTIFS(Tabella1[Disciplina (teatro/musica/danza/circo contemporaneo/performance) 
(selezionare menù a tendina)],L59,Tabella1[Annualità
(selezionare menù a tendina)],$P$55)</f>
        <v>0</v>
      </c>
      <c r="Q59" s="8">
        <f>COUNTIFS(Tabella1[Disciplina (teatro/musica/danza/circo contemporaneo/performance) 
(selezionare menù a tendina)],L59,Tabella1[Annualità
(selezionare menù a tendina)],$Q$55)</f>
        <v>0</v>
      </c>
      <c r="R59" s="19"/>
      <c r="S59" s="19"/>
    </row>
    <row r="60" spans="1:19" ht="29.25" customHeight="1" thickBot="1" x14ac:dyDescent="0.35">
      <c r="A60" s="19"/>
      <c r="B60" s="19"/>
      <c r="C60" s="43"/>
      <c r="D60" s="38"/>
      <c r="E60" s="38"/>
      <c r="F60" s="39"/>
      <c r="G60" s="45"/>
      <c r="H60" s="44"/>
      <c r="I60" s="46"/>
      <c r="J60" s="41"/>
      <c r="K60" s="19"/>
      <c r="L60" s="42" t="s">
        <v>9</v>
      </c>
      <c r="M60" s="8">
        <f>COUNTIFS(Tabella1[Disciplina (teatro/musica/danza/circo contemporaneo/performance) 
(selezionare menù a tendina)],L60,Tabella1[Annualità
(selezionare menù a tendina)],M55)</f>
        <v>0</v>
      </c>
      <c r="N60" s="8">
        <f>COUNTIFS(Tabella1[Disciplina (teatro/musica/danza/circo contemporaneo/performance) 
(selezionare menù a tendina)],L60,Tabella1[Annualità
(selezionare menù a tendina)],N55)</f>
        <v>0</v>
      </c>
      <c r="O60" s="8">
        <f>COUNTIFS(Tabella1[Disciplina (teatro/musica/danza/circo contemporaneo/performance) 
(selezionare menù a tendina)],L60,Tabella1[Annualità
(selezionare menù a tendina)],O55)</f>
        <v>0</v>
      </c>
      <c r="P60" s="8">
        <f>COUNTIFS(Tabella1[Disciplina (teatro/musica/danza/circo contemporaneo/performance) 
(selezionare menù a tendina)],L60,Tabella1[Annualità
(selezionare menù a tendina)],$P$55)</f>
        <v>0</v>
      </c>
      <c r="Q60" s="8">
        <f>COUNTIFS(Tabella1[Disciplina (teatro/musica/danza/circo contemporaneo/performance) 
(selezionare menù a tendina)],L60,Tabella1[Annualità
(selezionare menù a tendina)],$Q$55)</f>
        <v>0</v>
      </c>
      <c r="R60" s="19"/>
      <c r="S60" s="19"/>
    </row>
    <row r="61" spans="1:19" ht="29.25" customHeight="1" thickBot="1" x14ac:dyDescent="0.35">
      <c r="A61" s="19"/>
      <c r="B61" s="19"/>
      <c r="C61" s="43"/>
      <c r="D61" s="38"/>
      <c r="E61" s="38"/>
      <c r="F61" s="39"/>
      <c r="G61" s="45"/>
      <c r="H61" s="44"/>
      <c r="I61" s="46"/>
      <c r="J61" s="41"/>
      <c r="K61" s="19"/>
      <c r="L61" s="47" t="s">
        <v>32</v>
      </c>
      <c r="M61" s="48">
        <f>SUBTOTAL(109,Tabella9[2020])</f>
        <v>0</v>
      </c>
      <c r="N61" s="48">
        <f>SUBTOTAL(109,Tabella9[2021])</f>
        <v>0</v>
      </c>
      <c r="O61" s="48">
        <f>SUBTOTAL(109,Tabella9[2022])</f>
        <v>0</v>
      </c>
      <c r="P61" s="48">
        <f>SUBTOTAL(109,Tabella9[2023])</f>
        <v>0</v>
      </c>
      <c r="Q61" s="48">
        <f>SUBTOTAL(109,Tabella9[2024])</f>
        <v>0</v>
      </c>
      <c r="S61" s="19"/>
    </row>
    <row r="62" spans="1:19" ht="29.25" customHeight="1" thickBot="1" x14ac:dyDescent="0.35">
      <c r="A62" s="19"/>
      <c r="B62" s="19"/>
      <c r="C62" s="43"/>
      <c r="D62" s="38"/>
      <c r="E62" s="38"/>
      <c r="F62" s="39"/>
      <c r="G62" s="40"/>
      <c r="H62" s="44"/>
      <c r="I62" s="46"/>
      <c r="J62" s="41"/>
      <c r="K62" s="19"/>
      <c r="L62" s="19"/>
      <c r="M62" s="24"/>
      <c r="N62" s="24"/>
      <c r="O62" s="24"/>
      <c r="P62" s="24"/>
      <c r="Q62" s="24"/>
      <c r="R62" s="19"/>
      <c r="S62" s="19"/>
    </row>
    <row r="63" spans="1:19" ht="29.25" customHeight="1" thickBot="1" x14ac:dyDescent="0.35">
      <c r="A63" s="19"/>
      <c r="B63" s="19"/>
      <c r="C63" s="43"/>
      <c r="D63" s="38"/>
      <c r="E63" s="38"/>
      <c r="F63" s="39"/>
      <c r="G63" s="40"/>
      <c r="H63" s="44"/>
      <c r="I63" s="46"/>
      <c r="J63" s="41"/>
      <c r="K63" s="19"/>
      <c r="L63" s="19"/>
      <c r="M63" s="24"/>
      <c r="N63" s="24"/>
      <c r="O63" s="24"/>
      <c r="P63" s="24"/>
      <c r="Q63" s="24"/>
      <c r="R63" s="19"/>
      <c r="S63" s="19"/>
    </row>
    <row r="64" spans="1:19" ht="29.25" customHeight="1" thickBot="1" x14ac:dyDescent="0.35">
      <c r="A64" s="19"/>
      <c r="B64" s="19"/>
      <c r="C64" s="43"/>
      <c r="D64" s="38"/>
      <c r="E64" s="38"/>
      <c r="F64" s="39"/>
      <c r="G64" s="45"/>
      <c r="H64" s="44"/>
      <c r="I64" s="46"/>
      <c r="J64" s="41"/>
      <c r="K64" s="19"/>
      <c r="L64" s="19"/>
      <c r="M64" s="24"/>
      <c r="N64" s="24"/>
      <c r="O64" s="24"/>
      <c r="P64" s="24"/>
      <c r="Q64" s="24"/>
      <c r="R64" s="19"/>
      <c r="S64" s="19"/>
    </row>
    <row r="65" spans="1:19" ht="29.25" customHeight="1" thickBot="1" x14ac:dyDescent="0.35">
      <c r="A65" s="19"/>
      <c r="B65" s="19"/>
      <c r="C65" s="43"/>
      <c r="D65" s="38"/>
      <c r="E65" s="38"/>
      <c r="F65" s="39"/>
      <c r="G65" s="40"/>
      <c r="H65" s="44"/>
      <c r="I65" s="46"/>
      <c r="J65" s="41"/>
      <c r="K65" s="19"/>
      <c r="L65" s="19"/>
      <c r="M65" s="24"/>
      <c r="N65" s="24"/>
      <c r="O65" s="24"/>
      <c r="P65" s="24"/>
      <c r="Q65" s="24"/>
      <c r="R65" s="19"/>
      <c r="S65" s="19"/>
    </row>
    <row r="66" spans="1:19" ht="29.25" customHeight="1" thickBot="1" x14ac:dyDescent="0.35">
      <c r="A66" s="19"/>
      <c r="B66" s="19"/>
      <c r="C66" s="43"/>
      <c r="D66" s="38"/>
      <c r="E66" s="38"/>
      <c r="F66" s="39"/>
      <c r="G66" s="45"/>
      <c r="H66" s="44"/>
      <c r="I66" s="46"/>
      <c r="J66" s="41"/>
      <c r="K66" s="19"/>
      <c r="L66" s="19"/>
      <c r="M66" s="24"/>
      <c r="N66" s="24"/>
      <c r="O66" s="24"/>
      <c r="P66" s="24"/>
      <c r="Q66" s="24"/>
      <c r="R66" s="19"/>
      <c r="S66" s="19"/>
    </row>
    <row r="67" spans="1:19" ht="29.25" customHeight="1" thickBot="1" x14ac:dyDescent="0.35">
      <c r="A67" s="19"/>
      <c r="B67" s="19"/>
      <c r="C67" s="43"/>
      <c r="D67" s="38"/>
      <c r="E67" s="38"/>
      <c r="F67" s="39"/>
      <c r="G67" s="40"/>
      <c r="H67" s="44"/>
      <c r="I67" s="46"/>
      <c r="J67" s="41"/>
      <c r="K67" s="19"/>
      <c r="L67" s="19"/>
      <c r="M67" s="24"/>
      <c r="N67" s="24"/>
      <c r="O67" s="24"/>
      <c r="P67" s="24"/>
      <c r="Q67" s="24"/>
      <c r="R67" s="19"/>
      <c r="S67" s="19"/>
    </row>
    <row r="68" spans="1:19" ht="29.25" customHeight="1" thickBot="1" x14ac:dyDescent="0.35">
      <c r="A68" s="19"/>
      <c r="B68" s="19"/>
      <c r="C68" s="43"/>
      <c r="D68" s="38"/>
      <c r="E68" s="38"/>
      <c r="F68" s="39"/>
      <c r="G68" s="45"/>
      <c r="H68" s="44"/>
      <c r="I68" s="46"/>
      <c r="J68" s="41"/>
      <c r="K68" s="19"/>
      <c r="N68" s="24"/>
      <c r="O68" s="24"/>
      <c r="P68" s="24"/>
      <c r="Q68" s="24"/>
      <c r="R68" s="19"/>
      <c r="S68" s="19"/>
    </row>
    <row r="69" spans="1:19" ht="29.25" customHeight="1" thickBot="1" x14ac:dyDescent="0.35">
      <c r="A69" s="19"/>
      <c r="B69" s="19"/>
      <c r="C69" s="43"/>
      <c r="D69" s="38"/>
      <c r="E69" s="44"/>
      <c r="F69" s="39"/>
      <c r="G69" s="45"/>
      <c r="H69" s="44"/>
      <c r="I69" s="46"/>
      <c r="J69" s="41"/>
      <c r="K69" s="19"/>
      <c r="N69" s="24"/>
      <c r="O69" s="24"/>
      <c r="P69" s="24"/>
      <c r="Q69" s="24"/>
      <c r="R69" s="19"/>
      <c r="S69" s="19"/>
    </row>
    <row r="70" spans="1:19" ht="29.25" customHeight="1" thickBot="1" x14ac:dyDescent="0.35">
      <c r="A70" s="19"/>
      <c r="B70" s="19"/>
      <c r="C70" s="43"/>
      <c r="D70" s="38"/>
      <c r="E70" s="44"/>
      <c r="F70" s="39"/>
      <c r="G70" s="45"/>
      <c r="H70" s="44"/>
      <c r="I70" s="46"/>
      <c r="J70" s="41"/>
      <c r="K70" s="19"/>
      <c r="N70" s="24"/>
      <c r="O70" s="24"/>
      <c r="P70" s="24"/>
      <c r="Q70" s="24"/>
      <c r="R70" s="19"/>
      <c r="S70" s="19"/>
    </row>
    <row r="71" spans="1:19" ht="29.25" customHeight="1" thickBot="1" x14ac:dyDescent="0.35">
      <c r="A71" s="19"/>
      <c r="B71" s="19"/>
      <c r="C71" s="43"/>
      <c r="D71" s="38"/>
      <c r="E71" s="44"/>
      <c r="F71" s="39"/>
      <c r="G71" s="45"/>
      <c r="H71" s="44"/>
      <c r="I71" s="46"/>
      <c r="J71" s="41"/>
      <c r="K71" s="19"/>
      <c r="N71" s="24"/>
      <c r="O71" s="24"/>
      <c r="P71" s="24"/>
      <c r="Q71" s="24"/>
      <c r="R71" s="19"/>
      <c r="S71" s="19"/>
    </row>
    <row r="72" spans="1:19" ht="29.25" customHeight="1" thickBot="1" x14ac:dyDescent="0.35">
      <c r="A72" s="19"/>
      <c r="B72" s="19"/>
      <c r="C72" s="43"/>
      <c r="D72" s="38"/>
      <c r="E72" s="44"/>
      <c r="F72" s="39"/>
      <c r="G72" s="45"/>
      <c r="H72" s="44"/>
      <c r="I72" s="46"/>
      <c r="J72" s="41"/>
      <c r="K72" s="19"/>
      <c r="N72" s="24"/>
      <c r="O72" s="24"/>
      <c r="P72" s="24"/>
      <c r="Q72" s="24"/>
      <c r="R72" s="19"/>
      <c r="S72" s="19"/>
    </row>
    <row r="73" spans="1:19" ht="29.25" customHeight="1" thickBot="1" x14ac:dyDescent="0.35">
      <c r="A73" s="19"/>
      <c r="B73" s="19"/>
      <c r="C73" s="43"/>
      <c r="D73" s="38"/>
      <c r="E73" s="44"/>
      <c r="F73" s="39"/>
      <c r="G73" s="45"/>
      <c r="H73" s="44"/>
      <c r="I73" s="46"/>
      <c r="J73" s="41"/>
      <c r="K73" s="19"/>
      <c r="N73" s="24"/>
      <c r="O73" s="24"/>
      <c r="P73" s="24"/>
      <c r="Q73" s="24"/>
      <c r="R73" s="19"/>
      <c r="S73" s="19"/>
    </row>
    <row r="74" spans="1:19" ht="29.25" customHeight="1" thickBot="1" x14ac:dyDescent="0.35">
      <c r="A74" s="19"/>
      <c r="B74" s="19"/>
      <c r="C74" s="43"/>
      <c r="D74" s="38"/>
      <c r="E74" s="44"/>
      <c r="F74" s="39"/>
      <c r="G74" s="45"/>
      <c r="H74" s="44"/>
      <c r="I74" s="46"/>
      <c r="J74" s="41"/>
      <c r="K74" s="19"/>
      <c r="N74" s="24"/>
      <c r="O74" s="24"/>
      <c r="P74" s="24"/>
      <c r="Q74" s="24"/>
      <c r="R74" s="19"/>
      <c r="S74" s="19"/>
    </row>
    <row r="75" spans="1:19" ht="29.25" customHeight="1" thickBot="1" x14ac:dyDescent="0.35">
      <c r="A75" s="19"/>
      <c r="B75" s="19"/>
      <c r="C75" s="43"/>
      <c r="D75" s="38"/>
      <c r="E75" s="44"/>
      <c r="F75" s="39"/>
      <c r="G75" s="45"/>
      <c r="H75" s="44"/>
      <c r="I75" s="46"/>
      <c r="J75" s="41"/>
      <c r="K75" s="19"/>
      <c r="N75" s="24"/>
      <c r="O75" s="24"/>
      <c r="P75" s="24"/>
      <c r="Q75" s="24"/>
      <c r="R75" s="19"/>
      <c r="S75" s="19"/>
    </row>
    <row r="76" spans="1:19" ht="29.25" customHeight="1" thickBot="1" x14ac:dyDescent="0.35">
      <c r="A76" s="19"/>
      <c r="B76" s="19"/>
      <c r="C76" s="43"/>
      <c r="D76" s="38"/>
      <c r="E76" s="44"/>
      <c r="F76" s="39"/>
      <c r="G76" s="45"/>
      <c r="H76" s="44"/>
      <c r="I76" s="46"/>
      <c r="J76" s="41"/>
      <c r="K76" s="19"/>
      <c r="N76" s="24"/>
      <c r="O76" s="24"/>
      <c r="P76" s="24"/>
      <c r="Q76" s="24"/>
      <c r="R76" s="19"/>
      <c r="S76" s="19"/>
    </row>
    <row r="77" spans="1:19" ht="29.25" customHeight="1" thickBot="1" x14ac:dyDescent="0.35">
      <c r="A77" s="19"/>
      <c r="B77" s="19"/>
      <c r="C77" s="43"/>
      <c r="D77" s="38"/>
      <c r="E77" s="44"/>
      <c r="F77" s="39"/>
      <c r="G77" s="45"/>
      <c r="H77" s="44"/>
      <c r="I77" s="46"/>
      <c r="J77" s="41"/>
      <c r="K77" s="19"/>
      <c r="N77" s="49"/>
      <c r="O77" s="24"/>
      <c r="P77" s="24"/>
      <c r="Q77" s="24"/>
      <c r="R77" s="19"/>
      <c r="S77" s="19"/>
    </row>
    <row r="78" spans="1:19" ht="29.25" customHeight="1" thickBot="1" x14ac:dyDescent="0.35">
      <c r="A78" s="19"/>
      <c r="B78" s="19"/>
      <c r="C78" s="43"/>
      <c r="D78" s="38"/>
      <c r="E78" s="44"/>
      <c r="F78" s="39"/>
      <c r="G78" s="40"/>
      <c r="H78" s="44"/>
      <c r="I78" s="46"/>
      <c r="J78" s="41"/>
      <c r="K78" s="19"/>
      <c r="L78" s="19"/>
      <c r="M78" s="24"/>
      <c r="N78" s="24"/>
      <c r="O78" s="24"/>
      <c r="P78" s="24"/>
      <c r="Q78" s="24"/>
      <c r="R78" s="19"/>
      <c r="S78" s="19"/>
    </row>
    <row r="79" spans="1:19" ht="29.25" customHeight="1" thickBot="1" x14ac:dyDescent="0.35">
      <c r="A79" s="19"/>
      <c r="B79" s="19"/>
      <c r="C79" s="43"/>
      <c r="D79" s="38"/>
      <c r="E79" s="44"/>
      <c r="F79" s="39"/>
      <c r="G79" s="45"/>
      <c r="H79" s="44"/>
      <c r="I79" s="46"/>
      <c r="J79" s="41"/>
      <c r="K79" s="19"/>
      <c r="L79" s="19"/>
      <c r="M79" s="24"/>
      <c r="N79" s="24"/>
      <c r="O79" s="24"/>
      <c r="P79" s="24"/>
      <c r="Q79" s="24"/>
      <c r="R79" s="19"/>
      <c r="S79" s="19"/>
    </row>
    <row r="80" spans="1:19" ht="29.25" customHeight="1" thickBot="1" x14ac:dyDescent="0.35">
      <c r="A80" s="19"/>
      <c r="B80" s="19"/>
      <c r="C80" s="43"/>
      <c r="D80" s="38"/>
      <c r="E80" s="44"/>
      <c r="F80" s="39"/>
      <c r="G80" s="45"/>
      <c r="H80" s="44"/>
      <c r="I80" s="46"/>
      <c r="J80" s="41"/>
      <c r="K80" s="19"/>
      <c r="R80" s="19"/>
      <c r="S80" s="19"/>
    </row>
    <row r="81" spans="1:19" ht="29.25" customHeight="1" x14ac:dyDescent="0.3">
      <c r="A81" s="19"/>
      <c r="B81" s="19"/>
      <c r="C81" s="50" t="s">
        <v>94</v>
      </c>
      <c r="D81" s="19"/>
      <c r="E81" s="19"/>
      <c r="F81" s="19"/>
      <c r="G81" s="19"/>
      <c r="H81" s="19"/>
      <c r="I81" s="19"/>
      <c r="J81" s="19"/>
      <c r="K81" s="19"/>
      <c r="R81" s="19"/>
      <c r="S81" s="19"/>
    </row>
    <row r="82" spans="1:19" ht="29.25" customHeight="1" x14ac:dyDescent="0.3">
      <c r="A82" s="19"/>
      <c r="B82" s="19"/>
      <c r="D82" s="51"/>
      <c r="E82" s="51"/>
      <c r="F82" s="51"/>
      <c r="G82" s="51"/>
      <c r="H82" s="51"/>
      <c r="I82" s="51"/>
      <c r="J82" s="51"/>
      <c r="K82" s="19"/>
      <c r="R82" s="19"/>
      <c r="S82" s="19"/>
    </row>
    <row r="83" spans="1:19" ht="15.4" thickBot="1" x14ac:dyDescent="0.35">
      <c r="A83" s="19"/>
      <c r="B83" s="19"/>
      <c r="C83" s="51"/>
      <c r="D83" s="51"/>
      <c r="E83" s="51"/>
      <c r="F83" s="51"/>
      <c r="G83" s="51"/>
      <c r="H83" s="51"/>
      <c r="I83" s="51"/>
      <c r="J83" s="51"/>
      <c r="K83" s="19"/>
      <c r="R83" s="19"/>
      <c r="S83" s="19"/>
    </row>
    <row r="84" spans="1:19" ht="49.55" customHeight="1" thickBot="1" x14ac:dyDescent="0.35">
      <c r="A84" s="19"/>
      <c r="B84" s="19"/>
      <c r="C84" s="52" t="s">
        <v>93</v>
      </c>
      <c r="D84" s="53" t="s">
        <v>13</v>
      </c>
      <c r="E84" s="53" t="s">
        <v>14</v>
      </c>
      <c r="F84" s="35" t="s">
        <v>5</v>
      </c>
      <c r="G84" s="36" t="s">
        <v>119</v>
      </c>
      <c r="H84" s="35" t="s">
        <v>15</v>
      </c>
      <c r="I84" s="19"/>
      <c r="J84" s="19"/>
      <c r="K84" s="19"/>
      <c r="L84" s="19"/>
      <c r="M84" s="94" t="s">
        <v>45</v>
      </c>
      <c r="N84" s="95"/>
      <c r="O84" s="95"/>
      <c r="P84" s="95"/>
      <c r="Q84" s="96"/>
      <c r="R84" s="19"/>
      <c r="S84" s="19"/>
    </row>
    <row r="85" spans="1:19" ht="33.25" customHeight="1" thickBot="1" x14ac:dyDescent="0.35">
      <c r="A85" s="19"/>
      <c r="B85" s="19"/>
      <c r="C85" s="54"/>
      <c r="D85" s="54"/>
      <c r="E85" s="54"/>
      <c r="F85" s="54"/>
      <c r="G85" s="57"/>
      <c r="H85" s="54"/>
      <c r="I85" s="19"/>
      <c r="J85" s="19"/>
      <c r="K85" s="19"/>
      <c r="L85" s="19"/>
      <c r="M85" s="1">
        <v>2020</v>
      </c>
      <c r="N85" s="1">
        <v>2021</v>
      </c>
      <c r="O85" s="1">
        <v>2022</v>
      </c>
      <c r="P85" s="1">
        <v>2023</v>
      </c>
      <c r="Q85" s="1">
        <v>2024</v>
      </c>
      <c r="R85" s="19"/>
      <c r="S85" s="19"/>
    </row>
    <row r="86" spans="1:19" ht="33.25" customHeight="1" thickBot="1" x14ac:dyDescent="0.35">
      <c r="A86" s="19"/>
      <c r="B86" s="19"/>
      <c r="C86" s="56"/>
      <c r="D86" s="56"/>
      <c r="E86" s="56"/>
      <c r="F86" s="56"/>
      <c r="G86" s="57"/>
      <c r="H86" s="56"/>
      <c r="I86" s="19"/>
      <c r="J86" s="19"/>
      <c r="K86" s="19"/>
      <c r="L86" s="58" t="s">
        <v>32</v>
      </c>
      <c r="M86" s="8">
        <f>COUNTIF(G85:G98,M85)</f>
        <v>0</v>
      </c>
      <c r="N86" s="8">
        <f>COUNTIF(G85:G98,N85)</f>
        <v>0</v>
      </c>
      <c r="O86" s="8">
        <f>COUNTIF(G85:G98,O85)</f>
        <v>0</v>
      </c>
      <c r="P86" s="8">
        <f>COUNTIF(G85:G98,P85)</f>
        <v>0</v>
      </c>
      <c r="Q86" s="8">
        <f>COUNTIF(G85:G98,Q85)</f>
        <v>0</v>
      </c>
      <c r="R86" s="19"/>
      <c r="S86" s="19"/>
    </row>
    <row r="87" spans="1:19" ht="33.25" customHeight="1" thickBot="1" x14ac:dyDescent="0.35">
      <c r="A87" s="19"/>
      <c r="B87" s="19"/>
      <c r="C87" s="56"/>
      <c r="D87" s="56"/>
      <c r="E87" s="56"/>
      <c r="F87" s="56"/>
      <c r="G87" s="57"/>
      <c r="H87" s="56"/>
      <c r="I87" s="19"/>
      <c r="J87" s="19"/>
      <c r="K87" s="19"/>
      <c r="L87" s="19"/>
      <c r="M87" s="24"/>
      <c r="N87" s="24"/>
      <c r="O87" s="24"/>
      <c r="P87" s="24"/>
      <c r="Q87" s="24"/>
      <c r="R87" s="19"/>
      <c r="S87" s="19"/>
    </row>
    <row r="88" spans="1:19" ht="33.25" customHeight="1" thickBot="1" x14ac:dyDescent="0.35">
      <c r="A88" s="19"/>
      <c r="B88" s="19"/>
      <c r="C88" s="56"/>
      <c r="D88" s="56"/>
      <c r="E88" s="56"/>
      <c r="F88" s="56"/>
      <c r="G88" s="57"/>
      <c r="H88" s="56"/>
      <c r="I88" s="19"/>
      <c r="J88" s="19"/>
      <c r="K88" s="19"/>
      <c r="L88" s="19"/>
      <c r="M88" s="24"/>
      <c r="N88" s="24"/>
      <c r="O88" s="24"/>
      <c r="P88" s="24"/>
      <c r="Q88" s="24"/>
      <c r="R88" s="19"/>
      <c r="S88" s="19"/>
    </row>
    <row r="89" spans="1:19" ht="33.25" customHeight="1" thickBot="1" x14ac:dyDescent="0.35">
      <c r="A89" s="19"/>
      <c r="B89" s="19"/>
      <c r="C89" s="56"/>
      <c r="D89" s="56"/>
      <c r="E89" s="56"/>
      <c r="F89" s="56"/>
      <c r="G89" s="57"/>
      <c r="H89" s="56"/>
      <c r="I89" s="19"/>
      <c r="J89" s="19"/>
      <c r="K89" s="19"/>
      <c r="L89" s="19"/>
      <c r="M89" s="24"/>
      <c r="N89" s="24"/>
      <c r="O89" s="24"/>
      <c r="P89" s="24"/>
      <c r="Q89" s="24"/>
      <c r="R89" s="19"/>
      <c r="S89" s="19"/>
    </row>
    <row r="90" spans="1:19" ht="33.25" customHeight="1" thickBot="1" x14ac:dyDescent="0.35">
      <c r="A90" s="19"/>
      <c r="B90" s="19"/>
      <c r="C90" s="56"/>
      <c r="D90" s="56"/>
      <c r="E90" s="56"/>
      <c r="F90" s="56"/>
      <c r="G90" s="57"/>
      <c r="H90" s="56"/>
      <c r="I90" s="19"/>
      <c r="J90" s="19"/>
      <c r="K90" s="19"/>
      <c r="L90" s="19"/>
      <c r="M90" s="94" t="s">
        <v>46</v>
      </c>
      <c r="N90" s="95"/>
      <c r="O90" s="95"/>
      <c r="P90" s="95"/>
      <c r="Q90" s="96"/>
      <c r="R90" s="19"/>
      <c r="S90" s="19"/>
    </row>
    <row r="91" spans="1:19" ht="33.25" customHeight="1" thickBot="1" x14ac:dyDescent="0.35">
      <c r="A91" s="19"/>
      <c r="B91" s="19"/>
      <c r="C91" s="56"/>
      <c r="D91" s="56"/>
      <c r="E91" s="56"/>
      <c r="F91" s="56"/>
      <c r="G91" s="57"/>
      <c r="H91" s="56"/>
      <c r="I91" s="19"/>
      <c r="J91" s="19"/>
      <c r="K91" s="19"/>
      <c r="L91" s="19"/>
      <c r="M91" s="1">
        <v>2020</v>
      </c>
      <c r="N91" s="1">
        <v>2021</v>
      </c>
      <c r="O91" s="1">
        <v>2022</v>
      </c>
      <c r="P91" s="1">
        <v>2023</v>
      </c>
      <c r="Q91" s="1">
        <v>2024</v>
      </c>
      <c r="R91" s="19"/>
      <c r="S91" s="19"/>
    </row>
    <row r="92" spans="1:19" ht="33.25" customHeight="1" thickBot="1" x14ac:dyDescent="0.35">
      <c r="A92" s="19"/>
      <c r="B92" s="19"/>
      <c r="C92" s="56"/>
      <c r="D92" s="56"/>
      <c r="E92" s="56"/>
      <c r="F92" s="56"/>
      <c r="G92" s="57"/>
      <c r="H92" s="56"/>
      <c r="I92" s="19"/>
      <c r="J92" s="19"/>
      <c r="K92" s="19"/>
      <c r="L92" s="42" t="s">
        <v>33</v>
      </c>
      <c r="M92" s="8">
        <f>Tabella9[[#Totals],[2020]]</f>
        <v>0</v>
      </c>
      <c r="N92" s="8">
        <f>Tabella9[[#Totals],[2021]]</f>
        <v>0</v>
      </c>
      <c r="O92" s="8">
        <f>Tabella9[[#Totals],[2022]]</f>
        <v>0</v>
      </c>
      <c r="P92" s="8">
        <f>Tabella9[[#Totals],[2023]]</f>
        <v>0</v>
      </c>
      <c r="Q92" s="8">
        <f>Tabella9[[#Totals],[2024]]</f>
        <v>0</v>
      </c>
      <c r="R92" s="19"/>
      <c r="S92" s="19"/>
    </row>
    <row r="93" spans="1:19" ht="33.25" customHeight="1" thickBot="1" x14ac:dyDescent="0.35">
      <c r="A93" s="19"/>
      <c r="B93" s="19"/>
      <c r="C93" s="56"/>
      <c r="D93" s="54"/>
      <c r="E93" s="54"/>
      <c r="F93" s="54"/>
      <c r="G93" s="55"/>
      <c r="H93" s="54"/>
      <c r="I93" s="19"/>
      <c r="J93" s="19"/>
      <c r="K93" s="19"/>
      <c r="L93" s="42" t="s">
        <v>34</v>
      </c>
      <c r="M93" s="8">
        <f>M86</f>
        <v>0</v>
      </c>
      <c r="N93" s="8">
        <f t="shared" ref="N93:Q93" si="0">N86</f>
        <v>0</v>
      </c>
      <c r="O93" s="8">
        <f t="shared" si="0"/>
        <v>0</v>
      </c>
      <c r="P93" s="8">
        <f t="shared" si="0"/>
        <v>0</v>
      </c>
      <c r="Q93" s="8">
        <f t="shared" si="0"/>
        <v>0</v>
      </c>
      <c r="R93" s="19"/>
      <c r="S93" s="19"/>
    </row>
    <row r="94" spans="1:19" ht="33.25" customHeight="1" thickBot="1" x14ac:dyDescent="0.35">
      <c r="A94" s="19"/>
      <c r="B94" s="19"/>
      <c r="C94" s="56"/>
      <c r="D94" s="56"/>
      <c r="E94" s="56"/>
      <c r="F94" s="56"/>
      <c r="G94" s="57"/>
      <c r="H94" s="56"/>
      <c r="I94" s="19"/>
      <c r="J94" s="19"/>
      <c r="K94" s="19"/>
      <c r="L94" s="42" t="s">
        <v>35</v>
      </c>
      <c r="M94" s="59" t="e">
        <f t="shared" ref="M94" si="1">M93/M92</f>
        <v>#DIV/0!</v>
      </c>
      <c r="N94" s="59" t="e">
        <f>N93/N92</f>
        <v>#DIV/0!</v>
      </c>
      <c r="O94" s="59" t="e">
        <f>O93/O92</f>
        <v>#DIV/0!</v>
      </c>
      <c r="P94" s="59" t="e">
        <f t="shared" ref="P94:Q94" si="2">P93/P92</f>
        <v>#DIV/0!</v>
      </c>
      <c r="Q94" s="59" t="e">
        <f t="shared" si="2"/>
        <v>#DIV/0!</v>
      </c>
      <c r="R94" s="19"/>
      <c r="S94" s="19"/>
    </row>
    <row r="95" spans="1:19" ht="33.25" customHeight="1" thickBot="1" x14ac:dyDescent="0.35">
      <c r="A95" s="19"/>
      <c r="B95" s="19"/>
      <c r="C95" s="56"/>
      <c r="D95" s="56"/>
      <c r="E95" s="56"/>
      <c r="F95" s="56"/>
      <c r="G95" s="57"/>
      <c r="H95" s="56"/>
      <c r="I95" s="19"/>
      <c r="J95" s="19"/>
      <c r="K95" s="19"/>
      <c r="L95" s="19"/>
      <c r="M95" s="24"/>
      <c r="N95" s="24"/>
      <c r="O95" s="24"/>
      <c r="P95" s="24"/>
      <c r="Q95" s="24"/>
      <c r="R95" s="19"/>
      <c r="S95" s="19"/>
    </row>
    <row r="96" spans="1:19" ht="33.25" customHeight="1" thickBot="1" x14ac:dyDescent="0.35">
      <c r="A96" s="19"/>
      <c r="B96" s="19"/>
      <c r="C96" s="56"/>
      <c r="D96" s="56"/>
      <c r="E96" s="56"/>
      <c r="F96" s="56"/>
      <c r="G96" s="57"/>
      <c r="H96" s="56"/>
      <c r="I96" s="19"/>
      <c r="J96" s="19"/>
      <c r="K96" s="19"/>
      <c r="L96" s="19"/>
      <c r="M96" s="24"/>
      <c r="N96" s="24"/>
      <c r="O96" s="24"/>
      <c r="P96" s="24"/>
      <c r="Q96" s="24"/>
      <c r="R96" s="19"/>
      <c r="S96" s="19"/>
    </row>
    <row r="97" spans="1:19" ht="33.25" customHeight="1" thickBot="1" x14ac:dyDescent="0.35">
      <c r="A97" s="19"/>
      <c r="B97" s="19"/>
      <c r="C97" s="56"/>
      <c r="D97" s="56"/>
      <c r="E97" s="56"/>
      <c r="F97" s="56"/>
      <c r="G97" s="57"/>
      <c r="H97" s="56"/>
      <c r="I97" s="19"/>
      <c r="J97" s="19"/>
      <c r="K97" s="19"/>
      <c r="L97" s="19"/>
      <c r="M97" s="24"/>
      <c r="N97" s="24"/>
      <c r="O97" s="24"/>
      <c r="P97" s="24"/>
      <c r="Q97" s="24"/>
      <c r="R97" s="19"/>
      <c r="S97" s="19"/>
    </row>
    <row r="98" spans="1:19" ht="33.25" customHeight="1" thickBot="1" x14ac:dyDescent="0.35">
      <c r="A98" s="19"/>
      <c r="B98" s="19"/>
      <c r="C98" s="56"/>
      <c r="D98" s="56"/>
      <c r="E98" s="56"/>
      <c r="F98" s="56"/>
      <c r="G98" s="57"/>
      <c r="H98" s="56"/>
      <c r="I98" s="19"/>
      <c r="J98" s="19"/>
      <c r="K98" s="19"/>
      <c r="M98" s="24"/>
      <c r="N98" s="24"/>
      <c r="O98" s="24"/>
      <c r="P98" s="24"/>
      <c r="Q98" s="24"/>
      <c r="R98" s="19"/>
      <c r="S98" s="19"/>
    </row>
    <row r="99" spans="1:19" ht="19.55" customHeight="1" x14ac:dyDescent="0.3">
      <c r="A99" s="19"/>
      <c r="B99" s="19"/>
      <c r="C99" s="50" t="s">
        <v>94</v>
      </c>
      <c r="D99" s="51"/>
      <c r="E99" s="51"/>
      <c r="F99" s="51"/>
      <c r="G99" s="51"/>
      <c r="H99" s="51"/>
      <c r="I99" s="19"/>
      <c r="J99" s="19"/>
      <c r="K99" s="19"/>
      <c r="L99" s="19"/>
      <c r="M99" s="24"/>
      <c r="N99" s="24"/>
      <c r="O99" s="24"/>
      <c r="P99" s="24"/>
      <c r="Q99" s="24"/>
      <c r="R99" s="19"/>
      <c r="S99" s="19"/>
    </row>
    <row r="100" spans="1:19" x14ac:dyDescent="0.3">
      <c r="A100" s="19"/>
      <c r="B100" s="19"/>
      <c r="C100" s="60"/>
      <c r="D100" s="51"/>
      <c r="E100" s="51"/>
      <c r="F100" s="51"/>
      <c r="G100" s="51"/>
      <c r="H100" s="51"/>
      <c r="I100" s="19"/>
      <c r="J100" s="19"/>
      <c r="K100" s="19"/>
      <c r="L100" s="19"/>
      <c r="M100" s="24"/>
      <c r="N100" s="24"/>
      <c r="O100" s="24"/>
      <c r="P100" s="24"/>
      <c r="Q100" s="24"/>
      <c r="R100" s="19"/>
      <c r="S100" s="19"/>
    </row>
    <row r="101" spans="1:19" x14ac:dyDescent="0.3">
      <c r="A101" s="19"/>
      <c r="B101" s="19"/>
      <c r="C101" s="61"/>
      <c r="D101" s="51"/>
      <c r="E101" s="51"/>
      <c r="F101" s="51"/>
      <c r="G101" s="51"/>
      <c r="H101" s="51"/>
      <c r="I101" s="19"/>
      <c r="J101" s="19"/>
      <c r="K101" s="19"/>
      <c r="L101" s="19"/>
      <c r="M101" s="24"/>
      <c r="N101" s="24"/>
      <c r="O101" s="24"/>
      <c r="P101" s="24"/>
      <c r="Q101" s="24"/>
      <c r="R101" s="19"/>
      <c r="S101" s="19"/>
    </row>
    <row r="102" spans="1:19" ht="15.4" thickBot="1" x14ac:dyDescent="0.35">
      <c r="A102" s="19"/>
      <c r="B102" s="19"/>
      <c r="C102" s="62" t="s">
        <v>157</v>
      </c>
      <c r="D102" s="62"/>
      <c r="E102" s="62"/>
      <c r="F102" s="51"/>
      <c r="G102" s="51"/>
      <c r="H102" s="60"/>
      <c r="J102" s="19"/>
      <c r="K102" s="19"/>
      <c r="L102" s="19"/>
      <c r="M102" s="24"/>
      <c r="N102" s="24"/>
      <c r="O102" s="24"/>
      <c r="P102" s="24"/>
      <c r="Q102" s="24"/>
      <c r="R102" s="19"/>
      <c r="S102" s="19"/>
    </row>
    <row r="103" spans="1:19" ht="29.25" customHeight="1" thickBot="1" x14ac:dyDescent="0.35">
      <c r="A103" s="19"/>
      <c r="B103" s="19"/>
      <c r="C103" s="51"/>
      <c r="D103" s="60"/>
      <c r="E103" s="51"/>
      <c r="F103" s="51"/>
      <c r="G103" s="51"/>
      <c r="H103" s="60"/>
      <c r="J103" s="19"/>
      <c r="K103" s="19"/>
      <c r="L103" s="19"/>
      <c r="M103" s="24"/>
      <c r="N103" s="24"/>
      <c r="O103" s="24"/>
      <c r="P103" s="24"/>
      <c r="Q103" s="24"/>
      <c r="R103" s="19"/>
      <c r="S103" s="19"/>
    </row>
    <row r="104" spans="1:19" ht="32.5" customHeight="1" thickBot="1" x14ac:dyDescent="0.35">
      <c r="A104" s="19"/>
      <c r="B104" s="19"/>
      <c r="C104" s="63"/>
      <c r="D104" s="64" t="s">
        <v>158</v>
      </c>
      <c r="E104" s="64" t="s">
        <v>3</v>
      </c>
      <c r="F104" s="64" t="s">
        <v>96</v>
      </c>
      <c r="G104" s="64" t="s">
        <v>120</v>
      </c>
      <c r="H104" s="64" t="s">
        <v>124</v>
      </c>
      <c r="J104" s="19"/>
      <c r="K104" s="19"/>
      <c r="L104" s="19"/>
      <c r="M104" s="24"/>
      <c r="N104" s="24"/>
      <c r="O104" s="24"/>
      <c r="P104" s="24"/>
      <c r="Q104" s="24"/>
      <c r="R104" s="19"/>
      <c r="S104" s="19"/>
    </row>
    <row r="105" spans="1:19" ht="30" customHeight="1" thickBot="1" x14ac:dyDescent="0.35">
      <c r="A105" s="19"/>
      <c r="B105" s="19"/>
      <c r="C105" s="3" t="s">
        <v>16</v>
      </c>
      <c r="D105" s="89">
        <f>SUM(D106:D107)</f>
        <v>0</v>
      </c>
      <c r="E105" s="89">
        <f t="shared" ref="E105:G105" si="3">SUM(E106:E107)</f>
        <v>0</v>
      </c>
      <c r="F105" s="89">
        <f t="shared" si="3"/>
        <v>0</v>
      </c>
      <c r="G105" s="89">
        <f t="shared" si="3"/>
        <v>0</v>
      </c>
      <c r="H105" s="89">
        <f>SUM(H106:H107)</f>
        <v>0</v>
      </c>
      <c r="K105" s="19"/>
      <c r="L105" s="19"/>
      <c r="M105" s="24"/>
      <c r="N105" s="24"/>
      <c r="O105" s="24"/>
      <c r="P105" s="24"/>
      <c r="Q105" s="24"/>
      <c r="R105" s="19"/>
      <c r="S105" s="19"/>
    </row>
    <row r="106" spans="1:19" ht="30" customHeight="1" thickBot="1" x14ac:dyDescent="0.35">
      <c r="A106" s="19"/>
      <c r="B106" s="19"/>
      <c r="C106" s="65" t="s">
        <v>17</v>
      </c>
      <c r="D106" s="66">
        <f>COUNTIFS(J56:J80,Tabella9[[#Headers],[2020]],E56:E80,Menu!E5)</f>
        <v>0</v>
      </c>
      <c r="E106" s="66">
        <f>COUNTIFS(J56:J82,Tabella9[[#Headers],[2021]],E56:E82,Menu!E5)</f>
        <v>0</v>
      </c>
      <c r="F106" s="66">
        <f>COUNTIFS(J56:J82,Tabella9[[#Headers],[2022]],E56:E82,Menu!E5)</f>
        <v>0</v>
      </c>
      <c r="G106" s="66">
        <f>COUNTIFS(J56:J82,Tabella9[[#Headers],[2023]],E56:E82,Menu!E5)</f>
        <v>0</v>
      </c>
      <c r="H106" s="66">
        <f>COUNTIFS(J56:J82,Tabella9[[#Headers],[2024]],E56:E82,Menu!E5)</f>
        <v>0</v>
      </c>
      <c r="J106" s="19"/>
      <c r="K106" s="19"/>
      <c r="L106" s="19"/>
      <c r="M106" s="24"/>
      <c r="N106" s="24"/>
      <c r="O106" s="24"/>
      <c r="P106" s="24"/>
      <c r="Q106" s="24"/>
      <c r="R106" s="19"/>
      <c r="S106" s="19"/>
    </row>
    <row r="107" spans="1:19" ht="30" customHeight="1" thickBot="1" x14ac:dyDescent="0.35">
      <c r="A107" s="19"/>
      <c r="B107" s="19"/>
      <c r="C107" s="67" t="s">
        <v>18</v>
      </c>
      <c r="D107" s="66">
        <f>COUNTIFS(J56:J82,Tabella9[[#Headers],[2020]],E56:E82,Menu!E4)</f>
        <v>0</v>
      </c>
      <c r="E107" s="66">
        <f>COUNTIFS(J56:J82,Tabella9[[#Headers],[2021]],E56:E82,Menu!E4)</f>
        <v>0</v>
      </c>
      <c r="F107" s="66">
        <f>COUNTIFS(J56:J82,Tabella9[[#Headers],[2022]],E56:E82,Menu!E4)</f>
        <v>0</v>
      </c>
      <c r="G107" s="66">
        <f>COUNTIFS(J56:J82,Tabella9[[#Headers],[2023]],E56:E82,Menu!E4)</f>
        <v>0</v>
      </c>
      <c r="H107" s="66">
        <f>COUNTIFS(J56:J82,Tabella9[[#Headers],[2024]],E56:E82,Menu!E4)</f>
        <v>0</v>
      </c>
      <c r="J107" s="19"/>
      <c r="K107" s="19"/>
      <c r="L107" s="19"/>
      <c r="M107" s="24"/>
      <c r="N107" s="24"/>
      <c r="O107" s="24"/>
      <c r="P107" s="24"/>
      <c r="Q107" s="24"/>
      <c r="R107" s="19"/>
      <c r="S107" s="19"/>
    </row>
    <row r="108" spans="1:19" ht="30" customHeight="1" thickBot="1" x14ac:dyDescent="0.35">
      <c r="A108" s="19"/>
      <c r="B108" s="19"/>
      <c r="C108" s="3" t="s">
        <v>19</v>
      </c>
      <c r="D108" s="66">
        <f>COUNTIFS($J$56:$J$82,Tabella9[[#Headers],[2020]],'Scheda attività Festival'!$G$56:$G$82,Menu!$G$4)</f>
        <v>0</v>
      </c>
      <c r="E108" s="66">
        <f>COUNTIFS($J$56:$J$82,Tabella9[[#Headers],[2021]],'Scheda attività Festival'!$G$56:$G$82,Menu!$G$4)</f>
        <v>0</v>
      </c>
      <c r="F108" s="66">
        <f>COUNTIFS($J$56:$J$82,Tabella9[[#Headers],[2022]],'Scheda attività Festival'!$G$56:$G$82,Menu!$G$4)</f>
        <v>0</v>
      </c>
      <c r="G108" s="66">
        <f>COUNTIFS($J$56:$J$82,Tabella9[[#Headers],[2023]],'Scheda attività Festival'!$G$56:$G$82,Menu!$G$4)</f>
        <v>0</v>
      </c>
      <c r="H108" s="66">
        <f>COUNTIFS($J$56:$J$82,Tabella9[[#Headers],[2024]],'Scheda attività Festival'!$G$56:$G$82,Menu!$G$4)</f>
        <v>0</v>
      </c>
      <c r="J108" s="19"/>
      <c r="K108" s="19"/>
      <c r="L108" s="19"/>
      <c r="M108" s="24"/>
      <c r="N108" s="24"/>
      <c r="O108" s="24"/>
      <c r="P108" s="24"/>
      <c r="Q108" s="24"/>
      <c r="R108" s="19"/>
      <c r="S108" s="19"/>
    </row>
    <row r="109" spans="1:19" ht="30" customHeight="1" thickBot="1" x14ac:dyDescent="0.35">
      <c r="A109" s="19"/>
      <c r="B109" s="19"/>
      <c r="C109" s="3" t="s">
        <v>20</v>
      </c>
      <c r="D109" s="68"/>
      <c r="E109" s="68"/>
      <c r="F109" s="68"/>
      <c r="G109" s="68"/>
      <c r="H109" s="68"/>
      <c r="J109" s="19"/>
      <c r="K109" s="19"/>
      <c r="L109" s="19"/>
      <c r="M109" s="24"/>
      <c r="N109" s="24"/>
      <c r="O109" s="24"/>
      <c r="P109" s="24"/>
      <c r="Q109" s="24"/>
      <c r="R109" s="19"/>
      <c r="S109" s="19"/>
    </row>
    <row r="110" spans="1:19" ht="30" customHeight="1" thickBot="1" x14ac:dyDescent="0.35">
      <c r="A110" s="19"/>
      <c r="B110" s="19"/>
      <c r="C110" s="3" t="s">
        <v>21</v>
      </c>
      <c r="D110" s="90">
        <f>M86</f>
        <v>0</v>
      </c>
      <c r="E110" s="90">
        <f>N86</f>
        <v>0</v>
      </c>
      <c r="F110" s="90">
        <f>O86</f>
        <v>0</v>
      </c>
      <c r="G110" s="90">
        <f>P86</f>
        <v>0</v>
      </c>
      <c r="H110" s="90">
        <f>Q86</f>
        <v>0</v>
      </c>
      <c r="J110" s="19"/>
      <c r="K110" s="19"/>
      <c r="L110" s="19"/>
      <c r="M110" s="19"/>
      <c r="N110" s="19"/>
      <c r="O110" s="19"/>
      <c r="P110" s="19"/>
      <c r="Q110" s="19"/>
      <c r="R110" s="19"/>
      <c r="S110" s="19"/>
    </row>
    <row r="111" spans="1:19" ht="30" customHeight="1" thickBot="1" x14ac:dyDescent="0.35">
      <c r="A111" s="19"/>
      <c r="B111" s="19"/>
      <c r="C111" s="3" t="s">
        <v>22</v>
      </c>
      <c r="D111" s="68"/>
      <c r="E111" s="68"/>
      <c r="F111" s="68"/>
      <c r="G111" s="68"/>
      <c r="H111" s="68"/>
      <c r="J111" s="19"/>
      <c r="K111" s="19"/>
      <c r="L111" s="19"/>
      <c r="M111" s="19"/>
      <c r="N111" s="19"/>
      <c r="O111" s="19"/>
      <c r="P111" s="19"/>
      <c r="Q111" s="19"/>
      <c r="R111" s="19"/>
      <c r="S111" s="19"/>
    </row>
    <row r="112" spans="1:19" x14ac:dyDescent="0.3">
      <c r="A112" s="19"/>
      <c r="B112" s="19"/>
      <c r="C112" s="19"/>
      <c r="D112" s="19"/>
      <c r="E112" s="19"/>
      <c r="F112" s="19"/>
      <c r="G112" s="19"/>
      <c r="J112" s="19"/>
      <c r="K112" s="19"/>
      <c r="L112" s="19"/>
      <c r="M112" s="24"/>
      <c r="N112" s="24"/>
      <c r="O112" s="24"/>
      <c r="P112" s="24"/>
      <c r="Q112" s="24"/>
      <c r="R112" s="19"/>
      <c r="S112" s="19"/>
    </row>
    <row r="113" spans="1:19" x14ac:dyDescent="0.3">
      <c r="A113" s="19"/>
      <c r="B113" s="19"/>
      <c r="C113" s="5" t="s">
        <v>126</v>
      </c>
      <c r="D113" s="5"/>
      <c r="E113" s="5"/>
      <c r="F113" s="5"/>
      <c r="G113" s="19"/>
      <c r="H113" s="19"/>
      <c r="J113" s="19"/>
      <c r="K113" s="19"/>
      <c r="L113" s="19"/>
      <c r="M113" s="24"/>
      <c r="N113" s="24"/>
      <c r="O113" s="24"/>
      <c r="P113" s="24"/>
      <c r="Q113" s="24"/>
      <c r="R113" s="19"/>
      <c r="S113" s="19"/>
    </row>
    <row r="114" spans="1:19" x14ac:dyDescent="0.3">
      <c r="A114" s="19"/>
      <c r="B114" s="19"/>
      <c r="C114" s="19" t="s">
        <v>23</v>
      </c>
      <c r="D114" s="19"/>
      <c r="E114" s="19"/>
      <c r="F114" s="19"/>
      <c r="G114" s="19"/>
      <c r="H114" s="19"/>
      <c r="J114" s="19"/>
      <c r="K114" s="19"/>
      <c r="L114" s="19"/>
      <c r="M114" s="24"/>
      <c r="N114" s="24"/>
      <c r="O114" s="24"/>
      <c r="P114" s="24"/>
      <c r="Q114" s="24"/>
      <c r="R114" s="19"/>
      <c r="S114" s="19"/>
    </row>
    <row r="115" spans="1:19" x14ac:dyDescent="0.3">
      <c r="A115" s="19"/>
      <c r="B115" s="19"/>
      <c r="C115" s="19"/>
      <c r="D115" s="19"/>
      <c r="E115" s="19"/>
      <c r="F115" s="19"/>
      <c r="G115" s="19"/>
      <c r="H115" s="19"/>
      <c r="J115" s="19"/>
      <c r="K115" s="19"/>
      <c r="L115" s="19"/>
      <c r="M115" s="24"/>
      <c r="N115" s="24"/>
      <c r="O115" s="24"/>
      <c r="P115" s="24"/>
      <c r="Q115" s="24"/>
      <c r="R115" s="19"/>
      <c r="S115" s="19"/>
    </row>
    <row r="116" spans="1:19" x14ac:dyDescent="0.3">
      <c r="A116" s="19"/>
      <c r="B116" s="19"/>
      <c r="C116" s="30" t="s">
        <v>2</v>
      </c>
      <c r="D116" s="19"/>
      <c r="E116" s="19"/>
      <c r="F116" s="19"/>
      <c r="G116" s="19"/>
      <c r="H116" s="19"/>
      <c r="J116" s="19"/>
      <c r="K116" s="19"/>
      <c r="L116" s="19"/>
      <c r="M116" s="24"/>
      <c r="N116" s="24"/>
      <c r="O116" s="24"/>
      <c r="P116" s="24"/>
      <c r="Q116" s="24"/>
      <c r="R116" s="19"/>
      <c r="S116" s="19"/>
    </row>
    <row r="117" spans="1:19" ht="30.8" customHeight="1" x14ac:dyDescent="0.3">
      <c r="A117" s="19"/>
      <c r="B117" s="19"/>
      <c r="C117" s="128"/>
      <c r="D117" s="128"/>
      <c r="E117" s="128"/>
      <c r="F117" s="128"/>
      <c r="G117" s="128"/>
      <c r="H117" s="128"/>
      <c r="I117" s="128"/>
      <c r="J117" s="128"/>
      <c r="K117" s="19"/>
      <c r="L117" s="19"/>
      <c r="M117" s="24"/>
      <c r="N117" s="24"/>
      <c r="O117" s="24"/>
      <c r="P117" s="24"/>
      <c r="Q117" s="24"/>
      <c r="R117" s="19"/>
      <c r="S117" s="19"/>
    </row>
    <row r="118" spans="1:19" ht="30.8" customHeight="1" x14ac:dyDescent="0.3">
      <c r="A118" s="19"/>
      <c r="B118" s="19"/>
      <c r="C118" s="128"/>
      <c r="D118" s="128"/>
      <c r="E118" s="128"/>
      <c r="F118" s="128"/>
      <c r="G118" s="128"/>
      <c r="H118" s="128"/>
      <c r="I118" s="128"/>
      <c r="J118" s="128"/>
      <c r="K118" s="19"/>
      <c r="L118" s="19"/>
      <c r="M118" s="24"/>
      <c r="N118" s="24"/>
      <c r="O118" s="24"/>
      <c r="P118" s="24"/>
      <c r="Q118" s="24"/>
      <c r="R118" s="19"/>
      <c r="S118" s="19"/>
    </row>
    <row r="119" spans="1:19" ht="30.8" customHeight="1" x14ac:dyDescent="0.3">
      <c r="A119" s="19"/>
      <c r="B119" s="19"/>
      <c r="C119" s="128"/>
      <c r="D119" s="128"/>
      <c r="E119" s="128"/>
      <c r="F119" s="128"/>
      <c r="G119" s="128"/>
      <c r="H119" s="128"/>
      <c r="I119" s="128"/>
      <c r="J119" s="128"/>
      <c r="K119" s="19"/>
      <c r="L119" s="19"/>
      <c r="M119" s="24"/>
      <c r="N119" s="24"/>
      <c r="O119" s="24"/>
      <c r="P119" s="24"/>
      <c r="Q119" s="24"/>
      <c r="R119" s="19"/>
      <c r="S119" s="19"/>
    </row>
    <row r="120" spans="1:19" x14ac:dyDescent="0.3">
      <c r="A120" s="19"/>
      <c r="B120" s="19"/>
      <c r="C120" s="30"/>
      <c r="D120" s="19"/>
      <c r="E120" s="19"/>
      <c r="F120" s="19"/>
      <c r="G120" s="19"/>
      <c r="H120" s="19"/>
      <c r="I120" s="19"/>
      <c r="J120" s="19"/>
      <c r="K120" s="19"/>
      <c r="L120" s="19"/>
      <c r="M120" s="24"/>
      <c r="N120" s="24"/>
      <c r="O120" s="24"/>
      <c r="P120" s="24"/>
      <c r="Q120" s="24"/>
      <c r="R120" s="19"/>
      <c r="S120" s="19"/>
    </row>
    <row r="121" spans="1:19" x14ac:dyDescent="0.3">
      <c r="A121" s="19"/>
      <c r="B121" s="19"/>
      <c r="C121" s="30" t="s">
        <v>3</v>
      </c>
      <c r="D121" s="19"/>
      <c r="E121" s="19"/>
      <c r="F121" s="19"/>
      <c r="G121" s="19"/>
      <c r="H121" s="19"/>
      <c r="I121" s="19"/>
      <c r="J121" s="19"/>
      <c r="K121" s="19"/>
      <c r="L121" s="19"/>
      <c r="M121" s="24"/>
      <c r="N121" s="24"/>
      <c r="O121" s="24"/>
      <c r="P121" s="24"/>
      <c r="Q121" s="24"/>
      <c r="R121" s="19"/>
      <c r="S121" s="19"/>
    </row>
    <row r="122" spans="1:19" ht="30.8" customHeight="1" x14ac:dyDescent="0.3">
      <c r="A122" s="19"/>
      <c r="B122" s="19"/>
      <c r="C122" s="128"/>
      <c r="D122" s="128"/>
      <c r="E122" s="128"/>
      <c r="F122" s="128"/>
      <c r="G122" s="128"/>
      <c r="H122" s="128"/>
      <c r="I122" s="128"/>
      <c r="J122" s="128"/>
      <c r="K122" s="19"/>
      <c r="L122" s="19"/>
      <c r="M122" s="24"/>
      <c r="N122" s="24"/>
      <c r="O122" s="24"/>
      <c r="P122" s="24"/>
      <c r="Q122" s="24"/>
      <c r="R122" s="19"/>
      <c r="S122" s="19"/>
    </row>
    <row r="123" spans="1:19" ht="30.8" customHeight="1" x14ac:dyDescent="0.3">
      <c r="A123" s="19"/>
      <c r="B123" s="19"/>
      <c r="C123" s="128"/>
      <c r="D123" s="128"/>
      <c r="E123" s="128"/>
      <c r="F123" s="128"/>
      <c r="G123" s="128"/>
      <c r="H123" s="128"/>
      <c r="I123" s="128"/>
      <c r="J123" s="128"/>
      <c r="K123" s="19"/>
      <c r="L123" s="19"/>
      <c r="M123" s="24"/>
      <c r="N123" s="24"/>
      <c r="O123" s="24"/>
      <c r="P123" s="24"/>
      <c r="Q123" s="24"/>
      <c r="R123" s="19"/>
      <c r="S123" s="19"/>
    </row>
    <row r="124" spans="1:19" ht="30.8" customHeight="1" x14ac:dyDescent="0.3">
      <c r="A124" s="19"/>
      <c r="B124" s="19"/>
      <c r="C124" s="128"/>
      <c r="D124" s="128"/>
      <c r="E124" s="128"/>
      <c r="F124" s="128"/>
      <c r="G124" s="128"/>
      <c r="H124" s="128"/>
      <c r="I124" s="128"/>
      <c r="J124" s="128"/>
      <c r="K124" s="19"/>
      <c r="L124" s="19"/>
      <c r="M124" s="24"/>
      <c r="N124" s="24"/>
      <c r="O124" s="24"/>
      <c r="P124" s="24"/>
      <c r="Q124" s="24"/>
      <c r="R124" s="19"/>
      <c r="S124" s="19"/>
    </row>
    <row r="125" spans="1:19" x14ac:dyDescent="0.3">
      <c r="A125" s="19"/>
      <c r="B125" s="19"/>
      <c r="C125" s="31"/>
      <c r="D125" s="19"/>
      <c r="E125" s="19"/>
      <c r="F125" s="19"/>
      <c r="G125" s="19"/>
      <c r="H125" s="19"/>
      <c r="I125" s="19"/>
      <c r="J125" s="19"/>
      <c r="K125" s="19"/>
      <c r="L125" s="19"/>
      <c r="M125" s="24"/>
      <c r="N125" s="24"/>
      <c r="O125" s="24"/>
      <c r="P125" s="24"/>
      <c r="Q125" s="24"/>
      <c r="R125" s="19"/>
      <c r="S125" s="19"/>
    </row>
    <row r="126" spans="1:19" x14ac:dyDescent="0.3">
      <c r="A126" s="19"/>
      <c r="B126" s="19"/>
      <c r="C126" s="30" t="s">
        <v>96</v>
      </c>
      <c r="D126" s="19"/>
      <c r="E126" s="19"/>
      <c r="F126" s="19"/>
      <c r="G126" s="19"/>
      <c r="H126" s="19"/>
      <c r="I126" s="19"/>
      <c r="J126" s="19"/>
      <c r="K126" s="19"/>
      <c r="L126" s="19"/>
      <c r="M126" s="24"/>
      <c r="N126" s="24"/>
      <c r="O126" s="24"/>
      <c r="P126" s="24"/>
      <c r="Q126" s="24"/>
      <c r="R126" s="19"/>
      <c r="S126" s="19"/>
    </row>
    <row r="127" spans="1:19" ht="30.8" customHeight="1" x14ac:dyDescent="0.3">
      <c r="A127" s="19"/>
      <c r="B127" s="19"/>
      <c r="C127" s="128"/>
      <c r="D127" s="128"/>
      <c r="E127" s="128"/>
      <c r="F127" s="128"/>
      <c r="G127" s="128"/>
      <c r="H127" s="128"/>
      <c r="I127" s="128"/>
      <c r="J127" s="128"/>
      <c r="K127" s="19"/>
      <c r="L127" s="19"/>
      <c r="M127" s="24"/>
      <c r="N127" s="24"/>
      <c r="O127" s="24"/>
      <c r="P127" s="24"/>
      <c r="Q127" s="24"/>
      <c r="R127" s="19"/>
      <c r="S127" s="19"/>
    </row>
    <row r="128" spans="1:19" ht="30.8" customHeight="1" x14ac:dyDescent="0.3">
      <c r="A128" s="19"/>
      <c r="B128" s="19"/>
      <c r="C128" s="128"/>
      <c r="D128" s="128"/>
      <c r="E128" s="128"/>
      <c r="F128" s="128"/>
      <c r="G128" s="128"/>
      <c r="H128" s="128"/>
      <c r="I128" s="128"/>
      <c r="J128" s="128"/>
      <c r="K128" s="19"/>
      <c r="L128" s="19"/>
      <c r="M128" s="24"/>
      <c r="N128" s="24"/>
      <c r="O128" s="24"/>
      <c r="P128" s="24"/>
      <c r="Q128" s="24"/>
      <c r="R128" s="19"/>
      <c r="S128" s="19"/>
    </row>
    <row r="129" spans="1:19" ht="30.8" customHeight="1" x14ac:dyDescent="0.3">
      <c r="A129" s="19"/>
      <c r="B129" s="19"/>
      <c r="C129" s="128"/>
      <c r="D129" s="128"/>
      <c r="E129" s="128"/>
      <c r="F129" s="128"/>
      <c r="G129" s="128"/>
      <c r="H129" s="128"/>
      <c r="I129" s="128"/>
      <c r="J129" s="128"/>
      <c r="K129" s="19"/>
      <c r="L129" s="19"/>
      <c r="M129" s="24"/>
      <c r="N129" s="24"/>
      <c r="O129" s="24"/>
      <c r="P129" s="24"/>
      <c r="Q129" s="24"/>
      <c r="R129" s="19"/>
      <c r="S129" s="19"/>
    </row>
    <row r="130" spans="1:19" x14ac:dyDescent="0.3">
      <c r="A130" s="19"/>
      <c r="B130" s="19"/>
      <c r="C130" s="32"/>
      <c r="D130" s="19"/>
      <c r="E130" s="19"/>
      <c r="F130" s="19"/>
      <c r="G130" s="19"/>
      <c r="H130" s="19"/>
      <c r="I130" s="19"/>
      <c r="J130" s="19"/>
      <c r="K130" s="19"/>
      <c r="L130" s="19"/>
      <c r="M130" s="24"/>
      <c r="N130" s="24"/>
      <c r="O130" s="24"/>
      <c r="P130" s="24"/>
      <c r="Q130" s="24"/>
      <c r="R130" s="19"/>
      <c r="S130" s="19"/>
    </row>
    <row r="131" spans="1:19" x14ac:dyDescent="0.3">
      <c r="A131" s="19"/>
      <c r="B131" s="19"/>
      <c r="C131" s="30" t="s">
        <v>120</v>
      </c>
      <c r="D131" s="19"/>
      <c r="E131" s="19"/>
      <c r="F131" s="19"/>
      <c r="G131" s="19"/>
      <c r="H131" s="19"/>
      <c r="I131" s="19"/>
      <c r="J131" s="19"/>
      <c r="K131" s="19"/>
      <c r="L131" s="19"/>
      <c r="M131" s="24"/>
      <c r="N131" s="24"/>
      <c r="O131" s="24"/>
      <c r="P131" s="24"/>
      <c r="Q131" s="24"/>
      <c r="R131" s="19"/>
      <c r="S131" s="19"/>
    </row>
    <row r="132" spans="1:19" ht="30.8" customHeight="1" x14ac:dyDescent="0.3">
      <c r="A132" s="19"/>
      <c r="B132" s="19"/>
      <c r="C132" s="128"/>
      <c r="D132" s="128"/>
      <c r="E132" s="128"/>
      <c r="F132" s="128"/>
      <c r="G132" s="128"/>
      <c r="H132" s="128"/>
      <c r="I132" s="128"/>
      <c r="J132" s="128"/>
      <c r="K132" s="19"/>
      <c r="L132" s="19"/>
      <c r="M132" s="24"/>
      <c r="N132" s="24"/>
      <c r="O132" s="24"/>
      <c r="P132" s="24"/>
      <c r="Q132" s="24"/>
      <c r="R132" s="19"/>
      <c r="S132" s="19"/>
    </row>
    <row r="133" spans="1:19" ht="30.8" customHeight="1" x14ac:dyDescent="0.3">
      <c r="A133" s="19"/>
      <c r="B133" s="19"/>
      <c r="C133" s="128"/>
      <c r="D133" s="128"/>
      <c r="E133" s="128"/>
      <c r="F133" s="128"/>
      <c r="G133" s="128"/>
      <c r="H133" s="128"/>
      <c r="I133" s="128"/>
      <c r="J133" s="128"/>
      <c r="K133" s="19"/>
      <c r="L133" s="19"/>
      <c r="M133" s="24"/>
      <c r="N133" s="24"/>
      <c r="O133" s="24"/>
      <c r="P133" s="24"/>
      <c r="Q133" s="24"/>
      <c r="R133" s="19"/>
      <c r="S133" s="19"/>
    </row>
    <row r="134" spans="1:19" ht="30.8" customHeight="1" x14ac:dyDescent="0.3">
      <c r="A134" s="19"/>
      <c r="B134" s="19"/>
      <c r="C134" s="128"/>
      <c r="D134" s="128"/>
      <c r="E134" s="128"/>
      <c r="F134" s="128"/>
      <c r="G134" s="128"/>
      <c r="H134" s="128"/>
      <c r="I134" s="128"/>
      <c r="J134" s="128"/>
      <c r="K134" s="19"/>
      <c r="L134" s="19"/>
      <c r="M134" s="24"/>
      <c r="N134" s="24"/>
      <c r="O134" s="24"/>
      <c r="P134" s="24"/>
      <c r="Q134" s="24"/>
      <c r="R134" s="19"/>
      <c r="S134" s="19"/>
    </row>
    <row r="135" spans="1:19" x14ac:dyDescent="0.3">
      <c r="A135" s="19"/>
      <c r="B135" s="19"/>
      <c r="C135" s="33"/>
      <c r="D135" s="19"/>
      <c r="E135" s="19"/>
      <c r="F135" s="19"/>
      <c r="G135" s="19"/>
      <c r="H135" s="19"/>
      <c r="I135" s="19"/>
      <c r="J135" s="19"/>
      <c r="K135" s="19"/>
      <c r="L135" s="19"/>
      <c r="M135" s="24"/>
      <c r="N135" s="24"/>
      <c r="O135" s="24"/>
      <c r="P135" s="24"/>
      <c r="Q135" s="24"/>
      <c r="R135" s="19"/>
      <c r="S135" s="19"/>
    </row>
    <row r="136" spans="1:19" x14ac:dyDescent="0.3">
      <c r="A136" s="19"/>
      <c r="B136" s="19"/>
      <c r="C136" s="30" t="s">
        <v>124</v>
      </c>
      <c r="D136" s="19"/>
      <c r="E136" s="19"/>
      <c r="F136" s="19"/>
      <c r="G136" s="19"/>
      <c r="H136" s="19"/>
      <c r="I136" s="19"/>
      <c r="J136" s="19"/>
      <c r="K136" s="19"/>
      <c r="L136" s="19"/>
      <c r="M136" s="24"/>
      <c r="N136" s="24"/>
      <c r="O136" s="24"/>
      <c r="P136" s="24"/>
      <c r="Q136" s="24"/>
      <c r="R136" s="19"/>
      <c r="S136" s="19"/>
    </row>
    <row r="137" spans="1:19" ht="30.8" customHeight="1" x14ac:dyDescent="0.3">
      <c r="A137" s="19"/>
      <c r="B137" s="19"/>
      <c r="C137" s="128"/>
      <c r="D137" s="128"/>
      <c r="E137" s="128"/>
      <c r="F137" s="128"/>
      <c r="G137" s="128"/>
      <c r="H137" s="128"/>
      <c r="I137" s="128"/>
      <c r="J137" s="128"/>
      <c r="K137" s="19"/>
      <c r="L137" s="19"/>
      <c r="M137" s="24"/>
      <c r="N137" s="24"/>
      <c r="O137" s="24"/>
      <c r="P137" s="24"/>
      <c r="Q137" s="24"/>
      <c r="R137" s="19"/>
      <c r="S137" s="19"/>
    </row>
    <row r="138" spans="1:19" ht="30.8" customHeight="1" x14ac:dyDescent="0.3">
      <c r="A138" s="19"/>
      <c r="B138" s="19"/>
      <c r="C138" s="128"/>
      <c r="D138" s="128"/>
      <c r="E138" s="128"/>
      <c r="F138" s="128"/>
      <c r="G138" s="128"/>
      <c r="H138" s="128"/>
      <c r="I138" s="128"/>
      <c r="J138" s="128"/>
      <c r="K138" s="19"/>
      <c r="L138" s="19"/>
      <c r="M138" s="24"/>
      <c r="N138" s="24"/>
      <c r="O138" s="24"/>
      <c r="P138" s="24"/>
      <c r="Q138" s="24"/>
      <c r="R138" s="19"/>
      <c r="S138" s="19"/>
    </row>
    <row r="139" spans="1:19" ht="30.8" customHeight="1" x14ac:dyDescent="0.3">
      <c r="A139" s="19"/>
      <c r="B139" s="19"/>
      <c r="C139" s="128"/>
      <c r="D139" s="128"/>
      <c r="E139" s="128"/>
      <c r="F139" s="128"/>
      <c r="G139" s="128"/>
      <c r="H139" s="128"/>
      <c r="I139" s="128"/>
      <c r="J139" s="128"/>
      <c r="K139" s="19"/>
      <c r="L139" s="19"/>
      <c r="M139" s="24"/>
      <c r="N139" s="24"/>
      <c r="O139" s="24"/>
      <c r="P139" s="24"/>
      <c r="Q139" s="24"/>
      <c r="R139" s="19"/>
      <c r="S139" s="19"/>
    </row>
    <row r="140" spans="1:19" x14ac:dyDescent="0.3">
      <c r="A140" s="19"/>
      <c r="B140" s="19"/>
      <c r="C140" s="19"/>
      <c r="D140" s="19"/>
      <c r="E140" s="19"/>
      <c r="F140" s="19"/>
      <c r="G140" s="19"/>
      <c r="H140" s="5"/>
      <c r="I140" s="5"/>
      <c r="J140" s="19"/>
      <c r="K140" s="19"/>
      <c r="L140" s="19"/>
      <c r="M140" s="24"/>
      <c r="N140" s="24"/>
      <c r="O140" s="24"/>
      <c r="P140" s="24"/>
      <c r="Q140" s="24"/>
      <c r="R140" s="19"/>
      <c r="S140" s="19"/>
    </row>
    <row r="141" spans="1:19" x14ac:dyDescent="0.3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24"/>
      <c r="N141" s="24"/>
      <c r="O141" s="24"/>
      <c r="P141" s="24"/>
      <c r="Q141" s="24"/>
      <c r="R141" s="19"/>
      <c r="S141" s="19"/>
    </row>
    <row r="142" spans="1:19" x14ac:dyDescent="0.3">
      <c r="A142" s="19"/>
      <c r="B142" s="19"/>
      <c r="C142" s="5" t="s">
        <v>127</v>
      </c>
      <c r="D142" s="5"/>
      <c r="E142" s="5"/>
      <c r="F142" s="5"/>
      <c r="G142" s="5"/>
      <c r="K142" s="19"/>
      <c r="L142" s="19"/>
      <c r="M142" s="24"/>
      <c r="N142" s="24"/>
      <c r="O142" s="24"/>
      <c r="P142" s="24"/>
      <c r="Q142" s="24"/>
      <c r="R142" s="19"/>
      <c r="S142" s="19"/>
    </row>
    <row r="143" spans="1:19" ht="15.4" thickBot="1" x14ac:dyDescent="0.35">
      <c r="A143" s="19"/>
      <c r="B143" s="19"/>
      <c r="C143" s="19"/>
      <c r="D143" s="19"/>
      <c r="E143" s="19"/>
      <c r="F143" s="19"/>
      <c r="G143" s="19"/>
      <c r="K143" s="19"/>
      <c r="L143" s="19"/>
      <c r="M143" s="24"/>
      <c r="N143" s="24"/>
      <c r="O143" s="24"/>
      <c r="P143" s="24"/>
      <c r="Q143" s="24"/>
      <c r="R143" s="19"/>
      <c r="S143" s="19"/>
    </row>
    <row r="144" spans="1:19" ht="56.5" customHeight="1" x14ac:dyDescent="0.3">
      <c r="A144" s="19"/>
      <c r="B144" s="19"/>
      <c r="C144" s="106" t="s">
        <v>24</v>
      </c>
      <c r="D144" s="107"/>
      <c r="E144" s="107"/>
      <c r="F144" s="107"/>
      <c r="G144" s="107"/>
      <c r="H144" s="107"/>
      <c r="I144" s="107"/>
      <c r="J144" s="108"/>
      <c r="K144" s="19"/>
      <c r="L144" s="19"/>
      <c r="M144" s="24"/>
      <c r="N144" s="24"/>
      <c r="O144" s="24"/>
      <c r="P144" s="24"/>
      <c r="Q144" s="24"/>
      <c r="R144" s="19"/>
      <c r="S144" s="19"/>
    </row>
    <row r="145" spans="1:19" ht="56.5" customHeight="1" x14ac:dyDescent="0.3">
      <c r="A145" s="19"/>
      <c r="B145" s="19"/>
      <c r="C145" s="109"/>
      <c r="D145" s="110"/>
      <c r="E145" s="110"/>
      <c r="F145" s="110"/>
      <c r="G145" s="110"/>
      <c r="H145" s="110"/>
      <c r="I145" s="110"/>
      <c r="J145" s="111"/>
      <c r="K145" s="19"/>
      <c r="L145" s="19"/>
      <c r="M145" s="24"/>
      <c r="N145" s="24"/>
      <c r="O145" s="24"/>
      <c r="P145" s="24"/>
      <c r="Q145" s="24"/>
      <c r="R145" s="19"/>
      <c r="S145" s="19"/>
    </row>
    <row r="146" spans="1:19" ht="56.5" customHeight="1" thickBot="1" x14ac:dyDescent="0.35">
      <c r="A146" s="19"/>
      <c r="B146" s="19"/>
      <c r="C146" s="112"/>
      <c r="D146" s="113"/>
      <c r="E146" s="113"/>
      <c r="F146" s="113"/>
      <c r="G146" s="113"/>
      <c r="H146" s="113"/>
      <c r="I146" s="113"/>
      <c r="J146" s="114"/>
      <c r="K146" s="19"/>
      <c r="L146" s="19"/>
      <c r="M146" s="24"/>
      <c r="N146" s="24"/>
      <c r="O146" s="24"/>
      <c r="P146" s="24"/>
      <c r="Q146" s="24"/>
      <c r="R146" s="19"/>
      <c r="S146" s="19"/>
    </row>
    <row r="147" spans="1:19" x14ac:dyDescent="0.3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24"/>
      <c r="N147" s="24"/>
      <c r="O147" s="24"/>
      <c r="P147" s="24"/>
      <c r="Q147" s="24"/>
      <c r="R147" s="19"/>
      <c r="S147" s="19"/>
    </row>
    <row r="148" spans="1:19" ht="22.5" customHeight="1" x14ac:dyDescent="0.3">
      <c r="A148" s="19"/>
      <c r="B148" s="19"/>
      <c r="C148" s="91" t="s">
        <v>121</v>
      </c>
      <c r="D148" s="5"/>
      <c r="E148" s="19"/>
      <c r="F148" s="19"/>
      <c r="G148" s="19"/>
      <c r="H148" s="19"/>
      <c r="I148" s="19"/>
      <c r="J148" s="19"/>
      <c r="K148" s="19"/>
      <c r="L148" s="19"/>
      <c r="M148" s="24"/>
      <c r="N148" s="24"/>
      <c r="O148" s="24"/>
      <c r="P148" s="24"/>
      <c r="Q148" s="24"/>
      <c r="R148" s="19"/>
      <c r="S148" s="19"/>
    </row>
    <row r="149" spans="1:19" ht="15.4" thickBot="1" x14ac:dyDescent="0.35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24"/>
      <c r="N149" s="24"/>
      <c r="O149" s="24"/>
      <c r="P149" s="24"/>
      <c r="Q149" s="24"/>
      <c r="R149" s="19"/>
      <c r="S149" s="19"/>
    </row>
    <row r="150" spans="1:19" ht="31.55" customHeight="1" thickBot="1" x14ac:dyDescent="0.35">
      <c r="A150" s="19"/>
      <c r="B150" s="19"/>
      <c r="C150" s="63" t="s">
        <v>30</v>
      </c>
      <c r="D150" s="2" t="s">
        <v>140</v>
      </c>
      <c r="E150" s="2" t="s">
        <v>141</v>
      </c>
      <c r="F150" s="80" t="s">
        <v>142</v>
      </c>
      <c r="G150" s="92" t="s">
        <v>159</v>
      </c>
      <c r="H150" s="92" t="s">
        <v>160</v>
      </c>
      <c r="I150" s="19"/>
      <c r="J150" s="19"/>
      <c r="K150" s="19"/>
      <c r="L150" s="19"/>
      <c r="M150" s="24"/>
      <c r="N150" s="24"/>
      <c r="O150" s="24"/>
      <c r="P150" s="24"/>
      <c r="Q150" s="24"/>
      <c r="R150" s="19"/>
      <c r="S150" s="19"/>
    </row>
    <row r="151" spans="1:19" ht="59.7" thickBot="1" x14ac:dyDescent="0.35">
      <c r="A151" s="19"/>
      <c r="B151" s="19"/>
      <c r="C151" s="3" t="s">
        <v>87</v>
      </c>
      <c r="D151" s="69"/>
      <c r="E151" s="70"/>
      <c r="F151" s="81"/>
      <c r="G151" s="83"/>
      <c r="H151" s="83"/>
      <c r="I151" s="19"/>
      <c r="J151" s="19"/>
      <c r="K151" s="19"/>
      <c r="L151" s="19"/>
      <c r="M151" s="24"/>
      <c r="N151" s="24"/>
      <c r="O151" s="24"/>
      <c r="P151" s="24"/>
      <c r="Q151" s="24"/>
      <c r="R151" s="19"/>
      <c r="S151" s="19"/>
    </row>
    <row r="152" spans="1:19" ht="59.7" thickBot="1" x14ac:dyDescent="0.35">
      <c r="A152" s="19"/>
      <c r="B152" s="19"/>
      <c r="C152" s="3" t="s">
        <v>90</v>
      </c>
      <c r="D152" s="69"/>
      <c r="E152" s="70"/>
      <c r="F152" s="81"/>
      <c r="G152" s="83"/>
      <c r="H152" s="83"/>
      <c r="I152" s="19"/>
      <c r="J152" s="19"/>
      <c r="K152" s="19"/>
      <c r="L152" s="19"/>
      <c r="M152" s="24"/>
      <c r="N152" s="24"/>
      <c r="O152" s="24"/>
      <c r="P152" s="24"/>
      <c r="Q152" s="24"/>
      <c r="R152" s="19"/>
      <c r="S152" s="19"/>
    </row>
    <row r="153" spans="1:19" ht="35.25" customHeight="1" thickBot="1" x14ac:dyDescent="0.35">
      <c r="A153" s="19"/>
      <c r="B153" s="19"/>
      <c r="C153" s="3" t="s">
        <v>25</v>
      </c>
      <c r="D153" s="71"/>
      <c r="E153" s="72"/>
      <c r="F153" s="82"/>
      <c r="G153" s="83"/>
      <c r="H153" s="83"/>
      <c r="I153" s="19"/>
      <c r="J153" s="19"/>
      <c r="K153" s="19"/>
      <c r="L153" s="19"/>
      <c r="M153" s="24"/>
      <c r="N153" s="24"/>
      <c r="O153" s="24"/>
      <c r="P153" s="24"/>
      <c r="Q153" s="24"/>
      <c r="R153" s="19"/>
      <c r="S153" s="19"/>
    </row>
    <row r="154" spans="1:19" ht="44.95" thickBot="1" x14ac:dyDescent="0.35">
      <c r="A154" s="19"/>
      <c r="B154" s="19"/>
      <c r="C154" s="3" t="s">
        <v>88</v>
      </c>
      <c r="D154" s="69"/>
      <c r="E154" s="70"/>
      <c r="F154" s="81"/>
      <c r="G154" s="83"/>
      <c r="H154" s="83"/>
      <c r="I154" s="19"/>
      <c r="J154" s="19"/>
      <c r="K154" s="19"/>
      <c r="L154" s="19"/>
      <c r="M154" s="24"/>
      <c r="N154" s="24"/>
      <c r="O154" s="24"/>
      <c r="P154" s="24"/>
      <c r="Q154" s="24"/>
      <c r="R154" s="19"/>
      <c r="S154" s="19"/>
    </row>
    <row r="155" spans="1:19" ht="44.95" thickBot="1" x14ac:dyDescent="0.35">
      <c r="A155" s="19"/>
      <c r="B155" s="19"/>
      <c r="C155" s="3" t="s">
        <v>91</v>
      </c>
      <c r="D155" s="69"/>
      <c r="E155" s="70"/>
      <c r="F155" s="81"/>
      <c r="G155" s="83"/>
      <c r="H155" s="83"/>
      <c r="I155" s="19"/>
      <c r="J155" s="19"/>
      <c r="K155" s="19"/>
      <c r="L155" s="19"/>
      <c r="M155" s="24"/>
      <c r="N155" s="24"/>
      <c r="O155" s="24"/>
      <c r="P155" s="24"/>
      <c r="Q155" s="24"/>
      <c r="R155" s="19"/>
      <c r="S155" s="19"/>
    </row>
    <row r="156" spans="1:19" ht="35.25" customHeight="1" thickBot="1" x14ac:dyDescent="0.35">
      <c r="A156" s="19"/>
      <c r="B156" s="19"/>
      <c r="C156" s="3" t="s">
        <v>26</v>
      </c>
      <c r="D156" s="71"/>
      <c r="E156" s="72"/>
      <c r="F156" s="82"/>
      <c r="G156" s="83"/>
      <c r="H156" s="83"/>
      <c r="I156" s="19"/>
      <c r="J156" s="19"/>
      <c r="K156" s="19"/>
      <c r="L156" s="19"/>
      <c r="M156" s="24"/>
      <c r="N156" s="24"/>
      <c r="O156" s="24"/>
      <c r="P156" s="24"/>
      <c r="Q156" s="24"/>
      <c r="R156" s="19"/>
      <c r="S156" s="19"/>
    </row>
    <row r="157" spans="1:19" ht="44.95" thickBot="1" x14ac:dyDescent="0.35">
      <c r="A157" s="19"/>
      <c r="B157" s="19"/>
      <c r="C157" s="3" t="s">
        <v>89</v>
      </c>
      <c r="D157" s="69"/>
      <c r="E157" s="70"/>
      <c r="F157" s="81"/>
      <c r="G157" s="83"/>
      <c r="H157" s="83"/>
      <c r="I157" s="19"/>
      <c r="J157" s="19"/>
      <c r="K157" s="19"/>
      <c r="L157" s="19"/>
      <c r="M157" s="24"/>
      <c r="N157" s="24"/>
      <c r="O157" s="24"/>
      <c r="P157" s="24"/>
      <c r="Q157" s="24"/>
      <c r="R157" s="19"/>
      <c r="S157" s="19"/>
    </row>
    <row r="158" spans="1:19" ht="44.95" thickBot="1" x14ac:dyDescent="0.35">
      <c r="A158" s="19"/>
      <c r="B158" s="19"/>
      <c r="C158" s="3" t="s">
        <v>92</v>
      </c>
      <c r="D158" s="69"/>
      <c r="E158" s="70"/>
      <c r="F158" s="81"/>
      <c r="G158" s="83"/>
      <c r="H158" s="83"/>
      <c r="I158" s="19"/>
      <c r="J158" s="19"/>
      <c r="K158" s="19"/>
      <c r="L158" s="19"/>
      <c r="M158" s="24"/>
      <c r="N158" s="24"/>
      <c r="O158" s="24"/>
      <c r="P158" s="24"/>
      <c r="Q158" s="24"/>
      <c r="R158" s="19"/>
      <c r="S158" s="19"/>
    </row>
    <row r="159" spans="1:19" ht="35.25" customHeight="1" thickBot="1" x14ac:dyDescent="0.35">
      <c r="A159" s="19"/>
      <c r="B159" s="19"/>
      <c r="C159" s="3" t="s">
        <v>27</v>
      </c>
      <c r="D159" s="71"/>
      <c r="E159" s="72"/>
      <c r="F159" s="82"/>
      <c r="G159" s="83"/>
      <c r="H159" s="83"/>
      <c r="I159" s="19"/>
      <c r="J159" s="19"/>
      <c r="K159" s="19"/>
      <c r="L159" s="19"/>
      <c r="M159" s="24"/>
      <c r="N159" s="24"/>
      <c r="O159" s="24"/>
      <c r="P159" s="24"/>
      <c r="Q159" s="24"/>
      <c r="R159" s="19"/>
      <c r="S159" s="19"/>
    </row>
    <row r="160" spans="1:19" ht="35.25" customHeight="1" x14ac:dyDescent="0.3">
      <c r="A160" s="19"/>
      <c r="B160" s="19"/>
      <c r="C160" s="73" t="s">
        <v>28</v>
      </c>
      <c r="D160" s="74"/>
      <c r="E160" s="79"/>
      <c r="F160" s="83"/>
      <c r="G160" s="83"/>
      <c r="H160" s="83"/>
      <c r="I160" s="19"/>
      <c r="J160" s="19"/>
      <c r="K160" s="19"/>
      <c r="L160" s="19"/>
      <c r="M160" s="24"/>
      <c r="N160" s="24"/>
      <c r="O160" s="24"/>
      <c r="P160" s="24"/>
      <c r="Q160" s="24"/>
      <c r="R160" s="19"/>
      <c r="S160" s="19"/>
    </row>
    <row r="161" spans="1:19" ht="35.25" customHeight="1" thickBot="1" x14ac:dyDescent="0.35">
      <c r="A161" s="19"/>
      <c r="B161" s="19"/>
      <c r="C161" s="73" t="s">
        <v>48</v>
      </c>
      <c r="D161" s="75">
        <f>D151+D152+D154+D155+D157+D158</f>
        <v>0</v>
      </c>
      <c r="E161" s="76">
        <f t="shared" ref="E161:F161" si="4">E151+E152+E154+E155+E157+E158</f>
        <v>0</v>
      </c>
      <c r="F161" s="84">
        <f t="shared" si="4"/>
        <v>0</v>
      </c>
      <c r="G161" s="93"/>
      <c r="H161" s="93"/>
      <c r="I161" s="19"/>
      <c r="J161" s="19"/>
      <c r="K161" s="19"/>
      <c r="L161" s="19"/>
      <c r="M161" s="24"/>
      <c r="N161" s="24"/>
      <c r="O161" s="24"/>
      <c r="P161" s="24"/>
      <c r="Q161" s="24"/>
      <c r="R161" s="19"/>
      <c r="S161" s="19"/>
    </row>
    <row r="162" spans="1:19" ht="36.799999999999997" customHeight="1" thickBot="1" x14ac:dyDescent="0.35">
      <c r="A162" s="19"/>
      <c r="B162" s="19"/>
      <c r="C162" s="73" t="s">
        <v>49</v>
      </c>
      <c r="D162" s="77">
        <f>D153+D156+D159</f>
        <v>0</v>
      </c>
      <c r="E162" s="78">
        <f t="shared" ref="E162:F162" si="5">E153+E156+E159</f>
        <v>0</v>
      </c>
      <c r="F162" s="85">
        <f t="shared" si="5"/>
        <v>0</v>
      </c>
      <c r="G162" s="93"/>
      <c r="H162" s="93"/>
      <c r="I162" s="19"/>
      <c r="J162" s="19"/>
      <c r="K162" s="19"/>
      <c r="L162" s="19"/>
      <c r="M162" s="24"/>
      <c r="N162" s="24"/>
      <c r="O162" s="24"/>
      <c r="P162" s="24"/>
      <c r="Q162" s="24"/>
      <c r="R162" s="19"/>
      <c r="S162" s="19"/>
    </row>
    <row r="163" spans="1:19" x14ac:dyDescent="0.3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R163" s="19"/>
      <c r="S163" s="19"/>
    </row>
    <row r="164" spans="1:19" x14ac:dyDescent="0.3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R164" s="19"/>
      <c r="S164" s="19"/>
    </row>
    <row r="165" spans="1:19" ht="55.4" customHeight="1" x14ac:dyDescent="0.3">
      <c r="A165" s="19"/>
      <c r="B165" s="19"/>
      <c r="C165" s="132" t="s">
        <v>161</v>
      </c>
      <c r="D165" s="132"/>
      <c r="E165" s="132"/>
      <c r="F165" s="132"/>
      <c r="G165" s="19"/>
      <c r="H165" s="19"/>
      <c r="I165" s="19"/>
      <c r="J165" s="19"/>
      <c r="K165" s="19"/>
      <c r="R165" s="19"/>
      <c r="S165" s="19"/>
    </row>
    <row r="166" spans="1:19" x14ac:dyDescent="0.3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R166" s="19"/>
      <c r="S166" s="19"/>
    </row>
    <row r="167" spans="1:19" x14ac:dyDescent="0.3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R167" s="19"/>
      <c r="S167" s="19"/>
    </row>
    <row r="168" spans="1:19" x14ac:dyDescent="0.3">
      <c r="C168" s="19"/>
      <c r="D168" s="19"/>
      <c r="E168" s="19"/>
      <c r="F168" s="19"/>
      <c r="G168" s="19"/>
      <c r="S168" s="19"/>
    </row>
    <row r="169" spans="1:19" x14ac:dyDescent="0.3">
      <c r="C169" s="19"/>
      <c r="D169" s="19"/>
      <c r="E169" s="19"/>
      <c r="F169" s="19"/>
      <c r="G169" s="19"/>
    </row>
  </sheetData>
  <sheetProtection insertColumns="0" insertRows="0"/>
  <mergeCells count="20">
    <mergeCell ref="C39:J41"/>
    <mergeCell ref="C34:J36"/>
    <mergeCell ref="C29:J31"/>
    <mergeCell ref="C132:J134"/>
    <mergeCell ref="C137:J139"/>
    <mergeCell ref="C8:J8"/>
    <mergeCell ref="C10:J10"/>
    <mergeCell ref="C13:J13"/>
    <mergeCell ref="C21:J23"/>
    <mergeCell ref="C20:J20"/>
    <mergeCell ref="C165:F165"/>
    <mergeCell ref="M54:Q54"/>
    <mergeCell ref="C49:J51"/>
    <mergeCell ref="C44:J46"/>
    <mergeCell ref="M90:Q90"/>
    <mergeCell ref="M84:Q84"/>
    <mergeCell ref="C144:J146"/>
    <mergeCell ref="C117:J119"/>
    <mergeCell ref="C122:J124"/>
    <mergeCell ref="C127:J129"/>
  </mergeCells>
  <phoneticPr fontId="2" type="noConversion"/>
  <conditionalFormatting sqref="M94:Q94">
    <cfRule type="containsErrors" dxfId="0" priority="1">
      <formula>ISERROR(M94)</formula>
    </cfRule>
  </conditionalFormatting>
  <pageMargins left="0.51181102362204722" right="0.31496062992125984" top="0.39370078740157483" bottom="0.39370078740157483" header="0.31496062992125984" footer="0.31496062992125984"/>
  <pageSetup paperSize="9" scale="37" fitToHeight="0" orientation="portrait" r:id="rId1"/>
  <drawing r:id="rId2"/>
  <tableParts count="4">
    <tablePart r:id="rId3"/>
    <tablePart r:id="rId4"/>
    <tablePart r:id="rId5"/>
    <tablePart r:id="rId6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E54E51F-17B7-44EE-8163-FE882BA87F27}">
          <x14:formula1>
            <xm:f>Menu!$B$4:$B$8</xm:f>
          </x14:formula1>
          <xm:sqref>D56:D80</xm:sqref>
        </x14:dataValidation>
        <x14:dataValidation type="list" allowBlank="1" showInputMessage="1" showErrorMessage="1" xr:uid="{23DCF91B-2ADA-4D93-A2F8-67FAFE123428}">
          <x14:formula1>
            <xm:f>Menu!$E$4:$E$6</xm:f>
          </x14:formula1>
          <xm:sqref>E58 E69:E78</xm:sqref>
        </x14:dataValidation>
        <x14:dataValidation type="list" allowBlank="1" showInputMessage="1" showErrorMessage="1" xr:uid="{87E8B81F-1008-445B-BCB4-008F7C3C1D77}">
          <x14:formula1>
            <xm:f>Menu!$G$4:$G$5</xm:f>
          </x14:formula1>
          <xm:sqref>G56:G80</xm:sqref>
        </x14:dataValidation>
        <x14:dataValidation type="list" allowBlank="1" showInputMessage="1" showErrorMessage="1" xr:uid="{26D06A8C-745A-40AE-AD69-78CA6E2A4789}">
          <x14:formula1>
            <xm:f>Menu!$E$3:$E$5</xm:f>
          </x14:formula1>
          <xm:sqref>E56:E57 E59:E68</xm:sqref>
        </x14:dataValidation>
        <x14:dataValidation type="list" allowBlank="1" showInputMessage="1" showErrorMessage="1" xr:uid="{2F42A4B7-C990-4FA1-AB0A-F418490D4FB4}">
          <x14:formula1>
            <xm:f>Menu!$J$3:$J$7</xm:f>
          </x14:formula1>
          <xm:sqref>C19</xm:sqref>
        </x14:dataValidation>
        <x14:dataValidation type="list" allowBlank="1" showInputMessage="1" showErrorMessage="1" xr:uid="{6DA0BCDA-5AA2-4683-89E3-C1AB301F901B}">
          <x14:formula1>
            <xm:f>Menu!$H$3:$H$8</xm:f>
          </x14:formula1>
          <xm:sqref>G85:G98 J56:J80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D5370-1E0D-4C9A-AB34-12E2741B1DF9}">
  <dimension ref="A1:CF3"/>
  <sheetViews>
    <sheetView zoomScale="85" zoomScaleNormal="85" zoomScaleSheetLayoutView="30" workbookViewId="0">
      <selection activeCell="CC3" sqref="CC3"/>
    </sheetView>
  </sheetViews>
  <sheetFormatPr defaultColWidth="9.109375" defaultRowHeight="14.8" x14ac:dyDescent="0.3"/>
  <cols>
    <col min="1" max="2" width="20.33203125" style="4" bestFit="1" customWidth="1"/>
    <col min="3" max="3" width="17.5546875" style="4" customWidth="1"/>
    <col min="4" max="4" width="19.5546875" style="4" customWidth="1"/>
    <col min="5" max="9" width="13.88671875" style="4" customWidth="1"/>
    <col min="10" max="24" width="9.109375" style="4"/>
    <col min="25" max="25" width="10.33203125" style="4" customWidth="1"/>
    <col min="26" max="39" width="9.109375" style="4"/>
    <col min="40" max="40" width="11.33203125" style="4" customWidth="1"/>
    <col min="41" max="44" width="12.5546875" style="4" customWidth="1"/>
    <col min="45" max="16384" width="9.109375" style="4"/>
  </cols>
  <sheetData>
    <row r="1" spans="1:84" ht="59.25" customHeight="1" thickBot="1" x14ac:dyDescent="0.35">
      <c r="E1" s="129" t="s">
        <v>95</v>
      </c>
      <c r="F1" s="129"/>
      <c r="G1" s="129"/>
      <c r="H1" s="129"/>
      <c r="I1" s="129"/>
      <c r="J1" s="130" t="s">
        <v>97</v>
      </c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S1" s="87" t="s">
        <v>98</v>
      </c>
    </row>
    <row r="2" spans="1:84" s="14" customFormat="1" ht="177.85" thickBot="1" x14ac:dyDescent="0.35">
      <c r="A2" s="6" t="s">
        <v>38</v>
      </c>
      <c r="B2" s="6" t="s">
        <v>39</v>
      </c>
      <c r="C2" s="7" t="s">
        <v>114</v>
      </c>
      <c r="D2" s="8" t="s">
        <v>51</v>
      </c>
      <c r="E2" s="9" t="s">
        <v>0</v>
      </c>
      <c r="F2" s="9" t="s">
        <v>1</v>
      </c>
      <c r="G2" s="9" t="s">
        <v>2</v>
      </c>
      <c r="H2" s="9" t="s">
        <v>3</v>
      </c>
      <c r="I2" s="9" t="s">
        <v>96</v>
      </c>
      <c r="J2" s="10" t="s">
        <v>52</v>
      </c>
      <c r="K2" s="10" t="s">
        <v>53</v>
      </c>
      <c r="L2" s="10" t="s">
        <v>99</v>
      </c>
      <c r="M2" s="10" t="s">
        <v>128</v>
      </c>
      <c r="N2" s="10" t="s">
        <v>129</v>
      </c>
      <c r="O2" s="10" t="s">
        <v>54</v>
      </c>
      <c r="P2" s="10" t="s">
        <v>55</v>
      </c>
      <c r="Q2" s="10" t="s">
        <v>100</v>
      </c>
      <c r="R2" s="10" t="s">
        <v>130</v>
      </c>
      <c r="S2" s="10" t="s">
        <v>131</v>
      </c>
      <c r="T2" s="10" t="s">
        <v>56</v>
      </c>
      <c r="U2" s="10" t="s">
        <v>57</v>
      </c>
      <c r="V2" s="10" t="s">
        <v>101</v>
      </c>
      <c r="W2" s="10" t="s">
        <v>132</v>
      </c>
      <c r="X2" s="10" t="s">
        <v>133</v>
      </c>
      <c r="Y2" s="10" t="s">
        <v>58</v>
      </c>
      <c r="Z2" s="10" t="s">
        <v>59</v>
      </c>
      <c r="AA2" s="10" t="s">
        <v>102</v>
      </c>
      <c r="AB2" s="10" t="s">
        <v>134</v>
      </c>
      <c r="AC2" s="10" t="s">
        <v>135</v>
      </c>
      <c r="AD2" s="10" t="s">
        <v>60</v>
      </c>
      <c r="AE2" s="10" t="s">
        <v>61</v>
      </c>
      <c r="AF2" s="10" t="s">
        <v>103</v>
      </c>
      <c r="AG2" s="10" t="s">
        <v>136</v>
      </c>
      <c r="AH2" s="10" t="s">
        <v>137</v>
      </c>
      <c r="AI2" s="11" t="s">
        <v>62</v>
      </c>
      <c r="AJ2" s="11" t="s">
        <v>63</v>
      </c>
      <c r="AK2" s="11" t="s">
        <v>104</v>
      </c>
      <c r="AL2" s="11" t="s">
        <v>138</v>
      </c>
      <c r="AM2" s="11" t="s">
        <v>139</v>
      </c>
      <c r="AN2" s="11" t="s">
        <v>64</v>
      </c>
      <c r="AO2" s="11" t="s">
        <v>65</v>
      </c>
      <c r="AP2" s="11" t="s">
        <v>66</v>
      </c>
      <c r="AQ2" s="11" t="s">
        <v>67</v>
      </c>
      <c r="AR2" s="11" t="s">
        <v>105</v>
      </c>
      <c r="AS2" s="10" t="s">
        <v>69</v>
      </c>
      <c r="AT2" s="10" t="s">
        <v>70</v>
      </c>
      <c r="AU2" s="10" t="s">
        <v>71</v>
      </c>
      <c r="AV2" s="10" t="s">
        <v>72</v>
      </c>
      <c r="AW2" s="10" t="s">
        <v>106</v>
      </c>
      <c r="AX2" s="88" t="s">
        <v>73</v>
      </c>
      <c r="AY2" s="12" t="s">
        <v>74</v>
      </c>
      <c r="AZ2" s="13" t="s">
        <v>75</v>
      </c>
      <c r="BA2" s="88" t="s">
        <v>76</v>
      </c>
      <c r="BB2" s="12" t="s">
        <v>77</v>
      </c>
      <c r="BC2" s="13" t="s">
        <v>78</v>
      </c>
      <c r="BD2" s="88" t="s">
        <v>107</v>
      </c>
      <c r="BE2" s="12" t="s">
        <v>108</v>
      </c>
      <c r="BF2" s="13" t="s">
        <v>109</v>
      </c>
      <c r="BG2" s="88" t="s">
        <v>143</v>
      </c>
      <c r="BH2" s="12" t="s">
        <v>145</v>
      </c>
      <c r="BI2" s="13" t="s">
        <v>146</v>
      </c>
      <c r="BJ2" s="88" t="s">
        <v>144</v>
      </c>
      <c r="BK2" s="12" t="s">
        <v>147</v>
      </c>
      <c r="BL2" s="13" t="s">
        <v>148</v>
      </c>
      <c r="BM2" s="3" t="s">
        <v>79</v>
      </c>
      <c r="BN2" s="3" t="s">
        <v>80</v>
      </c>
      <c r="BO2" s="3" t="s">
        <v>110</v>
      </c>
      <c r="BP2" s="3" t="s">
        <v>149</v>
      </c>
      <c r="BQ2" s="3" t="s">
        <v>150</v>
      </c>
      <c r="BR2" s="3" t="s">
        <v>81</v>
      </c>
      <c r="BS2" s="3" t="s">
        <v>82</v>
      </c>
      <c r="BT2" s="3" t="s">
        <v>111</v>
      </c>
      <c r="BU2" s="3" t="s">
        <v>151</v>
      </c>
      <c r="BV2" s="3" t="s">
        <v>152</v>
      </c>
      <c r="BW2" s="3" t="s">
        <v>83</v>
      </c>
      <c r="BX2" s="3" t="s">
        <v>84</v>
      </c>
      <c r="BY2" s="3" t="s">
        <v>112</v>
      </c>
      <c r="BZ2" s="3" t="s">
        <v>153</v>
      </c>
      <c r="CA2" s="3" t="s">
        <v>154</v>
      </c>
      <c r="CB2" s="3" t="s">
        <v>85</v>
      </c>
      <c r="CC2" s="3" t="s">
        <v>86</v>
      </c>
      <c r="CD2" s="3" t="s">
        <v>113</v>
      </c>
      <c r="CE2" s="3" t="s">
        <v>155</v>
      </c>
      <c r="CF2" s="3" t="s">
        <v>156</v>
      </c>
    </row>
    <row r="3" spans="1:84" s="18" customFormat="1" ht="78" customHeight="1" x14ac:dyDescent="0.3">
      <c r="A3" s="15">
        <f>'Scheda attività Festival'!C10</f>
        <v>0</v>
      </c>
      <c r="B3" s="15">
        <f>'Scheda attività Festival'!C10</f>
        <v>0</v>
      </c>
      <c r="C3" s="15">
        <f>'Scheda attività Festival'!C19</f>
        <v>0</v>
      </c>
      <c r="D3" s="15">
        <f>'Scheda attività Festival'!$C$21</f>
        <v>0</v>
      </c>
      <c r="E3" s="15">
        <f>'Scheda attività Festival'!$C$29</f>
        <v>0</v>
      </c>
      <c r="F3" s="15">
        <f>'Scheda attività Festival'!$C$34</f>
        <v>0</v>
      </c>
      <c r="G3" s="15">
        <f>'Scheda attività Festival'!$C$39</f>
        <v>0</v>
      </c>
      <c r="H3" s="15">
        <f>'Scheda attività Festival'!$C$44</f>
        <v>0</v>
      </c>
      <c r="I3" s="15">
        <f>'Scheda attività Festival'!$C$49</f>
        <v>0</v>
      </c>
      <c r="J3" s="16">
        <f>'Scheda attività Festival'!M56</f>
        <v>0</v>
      </c>
      <c r="K3" s="16">
        <f>'Scheda attività Festival'!N56</f>
        <v>0</v>
      </c>
      <c r="L3" s="16">
        <f>'Scheda attività Festival'!O56</f>
        <v>0</v>
      </c>
      <c r="M3" s="16">
        <f>'Scheda attività Festival'!P56</f>
        <v>0</v>
      </c>
      <c r="N3" s="16">
        <f>'Scheda attività Festival'!Q56</f>
        <v>0</v>
      </c>
      <c r="O3" s="16">
        <f>'Scheda attività Festival'!M57</f>
        <v>0</v>
      </c>
      <c r="P3" s="16">
        <f>'Scheda attività Festival'!N57</f>
        <v>0</v>
      </c>
      <c r="Q3" s="16">
        <f>'Scheda attività Festival'!O57</f>
        <v>0</v>
      </c>
      <c r="R3" s="16">
        <f>'Scheda attività Festival'!P57</f>
        <v>0</v>
      </c>
      <c r="S3" s="16">
        <f>'Scheda attività Festival'!Q57</f>
        <v>0</v>
      </c>
      <c r="T3" s="16">
        <f>'Scheda attività Festival'!W56+COUNTIFS(Tabella1[Disciplina (teatro/musica/danza/circo contemporaneo/performance) 
(selezionare menù a tendina)],"danza",Tabella1[Annualità
(selezionare menù a tendina)],2020)</f>
        <v>0</v>
      </c>
      <c r="U3" s="16">
        <f>'Scheda attività Festival'!X56+COUNTIFS(Tabella1[Indicare se ospitalità/ produzione/ coproduzione
(selezionare menù a tendina)],"danza",Tabella1[Titolo rappresentazione],2020)</f>
        <v>0</v>
      </c>
      <c r="V3" s="16">
        <f>'Scheda attività Festival'!Y56+COUNTIFS(Tabella1[Denominazione e provenienza compagnia],"danza",Tabella1[Disciplina (teatro/musica/danza/circo contemporaneo/performance) 
(selezionare menù a tendina)],2020)</f>
        <v>0</v>
      </c>
      <c r="W3" s="16">
        <f>'Scheda attività Festival'!Z56+COUNTIFS(Tabella1[Prima nazionale SI/NO
(selezionare menù a tendina)],"danza",Tabella1[Indicare se ospitalità/ produzione/ coproduzione
(selezionare menù a tendina)],2020)</f>
        <v>0</v>
      </c>
      <c r="X3" s="16">
        <f>'Scheda attività Festival'!AA56+COUNTIFS(Tabella1[Luogo (per eventi solo streaming indicare “online”)],"danza",Tabella1[Denominazione e provenienza compagnia],2020)</f>
        <v>0</v>
      </c>
      <c r="Y3" s="16">
        <f>'Scheda attività Festival'!M59</f>
        <v>0</v>
      </c>
      <c r="Z3" s="16">
        <f>'Scheda attività Festival'!N59</f>
        <v>0</v>
      </c>
      <c r="AA3" s="16">
        <f>'Scheda attività Festival'!O59</f>
        <v>0</v>
      </c>
      <c r="AB3" s="16">
        <f>'Scheda attività Festival'!P59</f>
        <v>0</v>
      </c>
      <c r="AC3" s="16">
        <f>'Scheda attività Festival'!Q59</f>
        <v>0</v>
      </c>
      <c r="AD3" s="16">
        <f>'Scheda attività Festival'!M60</f>
        <v>0</v>
      </c>
      <c r="AE3" s="16">
        <f>'Scheda attività Festival'!N60</f>
        <v>0</v>
      </c>
      <c r="AF3" s="16">
        <f>'Scheda attività Festival'!O60</f>
        <v>0</v>
      </c>
      <c r="AG3" s="16">
        <f>'Scheda attività Festival'!P60</f>
        <v>0</v>
      </c>
      <c r="AH3" s="16">
        <f>'Scheda attività Festival'!Q60</f>
        <v>0</v>
      </c>
      <c r="AI3" s="16">
        <f>'Scheda attività Festival'!M86</f>
        <v>0</v>
      </c>
      <c r="AJ3" s="16">
        <f>'Scheda attività Festival'!N86</f>
        <v>0</v>
      </c>
      <c r="AK3" s="16">
        <f>'Scheda attività Festival'!O86</f>
        <v>0</v>
      </c>
      <c r="AL3" s="16">
        <f>'Scheda attività Festival'!P86</f>
        <v>0</v>
      </c>
      <c r="AM3" s="16">
        <f>'Scheda attività Festival'!Q86</f>
        <v>0</v>
      </c>
      <c r="AN3" s="16" t="e">
        <f>'Scheda attività Festival'!M94</f>
        <v>#DIV/0!</v>
      </c>
      <c r="AO3" s="16" t="e">
        <f>'Scheda attività Festival'!N94</f>
        <v>#DIV/0!</v>
      </c>
      <c r="AP3" s="16" t="e">
        <f>'Scheda attività Festival'!O94</f>
        <v>#DIV/0!</v>
      </c>
      <c r="AQ3" s="16" t="e">
        <f>'Scheda attività Festival'!P94</f>
        <v>#DIV/0!</v>
      </c>
      <c r="AR3" s="16" t="e">
        <f>'Scheda attività Festival'!Q94</f>
        <v>#DIV/0!</v>
      </c>
      <c r="AS3" s="17">
        <f>'Scheda attività Festival'!M86</f>
        <v>0</v>
      </c>
      <c r="AT3" s="17">
        <f>'Scheda attività Festival'!N86</f>
        <v>0</v>
      </c>
      <c r="AU3" s="17">
        <f>'Scheda attività Festival'!O86</f>
        <v>0</v>
      </c>
      <c r="AV3" s="17">
        <f>'Scheda attività Festival'!P86</f>
        <v>0</v>
      </c>
      <c r="AW3" s="17">
        <f>'Scheda attività Festival'!Q86</f>
        <v>0</v>
      </c>
      <c r="AX3" s="17">
        <f>'Scheda attività Festival'!D105</f>
        <v>0</v>
      </c>
      <c r="AY3" s="17">
        <f>'Scheda attività Festival'!D106</f>
        <v>0</v>
      </c>
      <c r="AZ3" s="17">
        <f>'Scheda attività Festival'!D107</f>
        <v>0</v>
      </c>
      <c r="BA3" s="17">
        <f>'Scheda attività Festival'!E105</f>
        <v>0</v>
      </c>
      <c r="BB3" s="17">
        <f>'Scheda attività Festival'!E106</f>
        <v>0</v>
      </c>
      <c r="BC3" s="17">
        <f>'Scheda attività Festival'!E107</f>
        <v>0</v>
      </c>
      <c r="BD3" s="17">
        <f>'Scheda attività Festival'!F105</f>
        <v>0</v>
      </c>
      <c r="BE3" s="17">
        <f>'Scheda attività Festival'!F106</f>
        <v>0</v>
      </c>
      <c r="BF3" s="17">
        <f>'Scheda attività Festival'!F107</f>
        <v>0</v>
      </c>
      <c r="BG3" s="17">
        <f>'Scheda attività Festival'!G105</f>
        <v>0</v>
      </c>
      <c r="BH3" s="17">
        <f>'Scheda attività Festival'!G106</f>
        <v>0</v>
      </c>
      <c r="BI3" s="17">
        <f>'Scheda attività Festival'!G107</f>
        <v>0</v>
      </c>
      <c r="BJ3" s="17">
        <f>'Scheda attività Festival'!H105</f>
        <v>0</v>
      </c>
      <c r="BK3" s="17">
        <f>'Scheda attività Festival'!H106</f>
        <v>0</v>
      </c>
      <c r="BL3" s="17">
        <f>'Scheda attività Festival'!H107</f>
        <v>0</v>
      </c>
      <c r="BM3" s="17">
        <f>'Scheda attività Festival'!D108</f>
        <v>0</v>
      </c>
      <c r="BN3" s="17">
        <f>'Scheda attività Festival'!E108</f>
        <v>0</v>
      </c>
      <c r="BO3" s="17">
        <f>'Scheda attività Festival'!F108</f>
        <v>0</v>
      </c>
      <c r="BP3" s="17">
        <f>'Scheda attività Festival'!G108</f>
        <v>0</v>
      </c>
      <c r="BQ3" s="17">
        <f>'Scheda attività Festival'!H108</f>
        <v>0</v>
      </c>
      <c r="BR3" s="17">
        <f>'Scheda attività Festival'!D109</f>
        <v>0</v>
      </c>
      <c r="BS3" s="17">
        <f>'Scheda attività Festival'!E109</f>
        <v>0</v>
      </c>
      <c r="BT3" s="17">
        <f>'Scheda attività Festival'!F109</f>
        <v>0</v>
      </c>
      <c r="BU3" s="17">
        <f>'Scheda attività Festival'!G109</f>
        <v>0</v>
      </c>
      <c r="BV3" s="17">
        <f>'Scheda attività Festival'!H109</f>
        <v>0</v>
      </c>
      <c r="BW3" s="17">
        <f>'Scheda attività Festival'!D110</f>
        <v>0</v>
      </c>
      <c r="BX3" s="17">
        <f>'Scheda attività Festival'!E110</f>
        <v>0</v>
      </c>
      <c r="BY3" s="17">
        <f>'Scheda attività Festival'!F110</f>
        <v>0</v>
      </c>
      <c r="BZ3" s="17">
        <f>'Scheda attività Festival'!G110</f>
        <v>0</v>
      </c>
      <c r="CA3" s="17">
        <f>'Scheda attività Festival'!H110</f>
        <v>0</v>
      </c>
      <c r="CB3" s="17">
        <f>'Scheda attività Festival'!D111</f>
        <v>0</v>
      </c>
      <c r="CC3" s="17">
        <f>'Scheda attività Festival'!E111</f>
        <v>0</v>
      </c>
      <c r="CD3" s="17">
        <f>'Scheda attività Festival'!F111</f>
        <v>0</v>
      </c>
      <c r="CE3" s="17">
        <f>'Scheda attività Festival'!G111</f>
        <v>0</v>
      </c>
      <c r="CF3" s="17">
        <f>'Scheda attività Festival'!H111</f>
        <v>0</v>
      </c>
    </row>
  </sheetData>
  <mergeCells count="2">
    <mergeCell ref="E1:I1"/>
    <mergeCell ref="J1:AH1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4433C-419D-4B4F-9B39-3C880ED14A4E}">
  <dimension ref="B4:J8"/>
  <sheetViews>
    <sheetView topLeftCell="A2" workbookViewId="0">
      <selection activeCell="H9" sqref="H9"/>
    </sheetView>
  </sheetViews>
  <sheetFormatPr defaultRowHeight="14.8" x14ac:dyDescent="0.3"/>
  <cols>
    <col min="6" max="6" width="9.109375" customWidth="1"/>
  </cols>
  <sheetData>
    <row r="4" spans="2:10" x14ac:dyDescent="0.3">
      <c r="B4" t="s">
        <v>6</v>
      </c>
      <c r="E4" t="s">
        <v>10</v>
      </c>
      <c r="G4" t="s">
        <v>11</v>
      </c>
      <c r="H4">
        <v>2020</v>
      </c>
      <c r="J4" t="s">
        <v>6</v>
      </c>
    </row>
    <row r="5" spans="2:10" x14ac:dyDescent="0.3">
      <c r="B5" t="s">
        <v>7</v>
      </c>
      <c r="E5" t="s">
        <v>36</v>
      </c>
      <c r="G5" t="s">
        <v>12</v>
      </c>
      <c r="H5">
        <v>2021</v>
      </c>
      <c r="J5" t="s">
        <v>7</v>
      </c>
    </row>
    <row r="6" spans="2:10" x14ac:dyDescent="0.3">
      <c r="B6" t="s">
        <v>29</v>
      </c>
      <c r="H6">
        <v>2022</v>
      </c>
      <c r="J6" t="s">
        <v>29</v>
      </c>
    </row>
    <row r="7" spans="2:10" x14ac:dyDescent="0.3">
      <c r="B7" t="s">
        <v>8</v>
      </c>
      <c r="H7">
        <v>2023</v>
      </c>
      <c r="J7" t="s">
        <v>43</v>
      </c>
    </row>
    <row r="8" spans="2:10" x14ac:dyDescent="0.3">
      <c r="B8" t="s">
        <v>9</v>
      </c>
      <c r="H8">
        <v>2024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Scheda attività Festival</vt:lpstr>
      <vt:lpstr>report</vt:lpstr>
      <vt:lpstr>Menu</vt:lpstr>
      <vt:lpstr>'Scheda attività Festival'!Area_stampa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 Bolognini</dc:creator>
  <cp:lastModifiedBy>Antonella Gradellini</cp:lastModifiedBy>
  <cp:lastPrinted>2022-05-09T12:41:10Z</cp:lastPrinted>
  <dcterms:created xsi:type="dcterms:W3CDTF">2015-06-05T18:19:34Z</dcterms:created>
  <dcterms:modified xsi:type="dcterms:W3CDTF">2025-01-15T12:26:42Z</dcterms:modified>
</cp:coreProperties>
</file>