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T:\Bandi Inclusione\AVVISI ANZIANI E DISABILI\BANDO_2018\DECRETO IMPEGNO E SPOSTAMENTO RISORSE E PROROGA\AD_19 Bozza decreto impegno\Bozza decreto di impegno\BOZZA DECRETO\"/>
    </mc:Choice>
  </mc:AlternateContent>
  <xr:revisionPtr revIDLastSave="0" documentId="13_ncr:1_{5E800A2A-9517-4646-90EC-6B09A758280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nziani" sheetId="1" r:id="rId1"/>
  </sheets>
  <definedNames>
    <definedName name="_xlnm._FilterDatabase" localSheetId="0" hidden="1">Anziani!$A$9:$J$28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8" i="1" l="1"/>
  <c r="F28" i="1"/>
  <c r="E28" i="1"/>
  <c r="J27" i="1" l="1"/>
  <c r="I27" i="1"/>
  <c r="H27" i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J21" i="1"/>
  <c r="I21" i="1"/>
  <c r="H21" i="1"/>
  <c r="J20" i="1"/>
  <c r="I20" i="1"/>
  <c r="H20" i="1"/>
  <c r="J19" i="1"/>
  <c r="I19" i="1"/>
  <c r="H19" i="1"/>
  <c r="J18" i="1"/>
  <c r="I18" i="1"/>
  <c r="H18" i="1"/>
  <c r="J17" i="1"/>
  <c r="I17" i="1"/>
  <c r="H17" i="1"/>
  <c r="J16" i="1"/>
  <c r="I16" i="1"/>
  <c r="H16" i="1"/>
  <c r="J15" i="1"/>
  <c r="I15" i="1"/>
  <c r="H15" i="1"/>
  <c r="J14" i="1"/>
  <c r="I14" i="1"/>
  <c r="H14" i="1"/>
  <c r="J13" i="1"/>
  <c r="I13" i="1"/>
  <c r="H13" i="1"/>
  <c r="J12" i="1"/>
  <c r="I12" i="1"/>
  <c r="H12" i="1"/>
  <c r="J11" i="1"/>
  <c r="I11" i="1"/>
  <c r="H11" i="1"/>
  <c r="J10" i="1"/>
  <c r="I10" i="1"/>
  <c r="H10" i="1"/>
  <c r="H28" i="1" l="1"/>
  <c r="J28" i="1"/>
  <c r="I28" i="1"/>
</calcChain>
</file>

<file path=xl/sharedStrings.xml><?xml version="1.0" encoding="utf-8"?>
<sst xmlns="http://schemas.openxmlformats.org/spreadsheetml/2006/main" count="70" uniqueCount="56">
  <si>
    <t>Descrizione ambito</t>
  </si>
  <si>
    <t>Capofila</t>
  </si>
  <si>
    <t>Ente</t>
  </si>
  <si>
    <t xml:space="preserve">Budget iniziale </t>
  </si>
  <si>
    <t>Budget definitivo</t>
  </si>
  <si>
    <t xml:space="preserve">Differenza 
Budget definitivo - Budget iniziale </t>
  </si>
  <si>
    <t>A</t>
  </si>
  <si>
    <t>E</t>
  </si>
  <si>
    <t>G=E-A</t>
  </si>
  <si>
    <t>Abbiategrasso</t>
  </si>
  <si>
    <t>Brescia - 1</t>
  </si>
  <si>
    <t>Brescia Est - 3</t>
  </si>
  <si>
    <t>Dongo</t>
  </si>
  <si>
    <t>Garbagnate Milanese</t>
  </si>
  <si>
    <t>Guidizzolo</t>
  </si>
  <si>
    <t>Isola Bergamasca</t>
  </si>
  <si>
    <t>Lecco</t>
  </si>
  <si>
    <t>Lomazzo - Fino Mornasco</t>
  </si>
  <si>
    <t>Mantova</t>
  </si>
  <si>
    <t>Melzo</t>
  </si>
  <si>
    <t>Menaggio</t>
  </si>
  <si>
    <t>Morbegno</t>
  </si>
  <si>
    <t>Treviglio</t>
  </si>
  <si>
    <t>Trezzo sull'Adda</t>
  </si>
  <si>
    <t>Valle Brembana</t>
  </si>
  <si>
    <t>Visconteo Sud Milano</t>
  </si>
  <si>
    <t>Quota UE 50%</t>
  </si>
  <si>
    <t>Quota ST 35%</t>
  </si>
  <si>
    <t>Quota RL 15%</t>
  </si>
  <si>
    <t>COMUNE DI ABBIATEGRASSO</t>
  </si>
  <si>
    <t>COM</t>
  </si>
  <si>
    <t>COMUNE DI BRESCIA</t>
  </si>
  <si>
    <t>AZIENDA SPECIALE CONSORTILE PER I SERVIZI ALLA PERSONA (BS EST 3)</t>
  </si>
  <si>
    <t>ASC</t>
  </si>
  <si>
    <t>COMUNE DI SIZIANO</t>
  </si>
  <si>
    <t>AZIENDA SPECIALE CONSORTILE LE TRE PIEVI - SERVIZI SOCIALI ALTO LARIO</t>
  </si>
  <si>
    <t>AZIENDA SPECIALE CONSORTILE COMUNI INSIEME PER LO SVILUPPO SOCIALE</t>
  </si>
  <si>
    <t>COMUNE DI LECCO</t>
  </si>
  <si>
    <t>AZIENDA SOCIALE COMUNI INSIEME A.S.C.I.</t>
  </si>
  <si>
    <t>CONSORZIO PROGETTO SOLIDARIETA'</t>
  </si>
  <si>
    <t>CONS</t>
  </si>
  <si>
    <t>COMUNE DI MELZO</t>
  </si>
  <si>
    <t>AZIENDA SOCIALE CENTRO LARIO E VALLI</t>
  </si>
  <si>
    <t>COMUNITA' MONTANA VALTELLINA DI MORBEGNO</t>
  </si>
  <si>
    <t>CM</t>
  </si>
  <si>
    <t>Azienda Speciale Consortile RISORSA SOCIALE GERA D'ADDA a.s.c.</t>
  </si>
  <si>
    <t>OFFERTASOCIALE (Trezzo sull'Adda)</t>
  </si>
  <si>
    <t>COMUNITA' MONTANA VALLE BREMBANA</t>
  </si>
  <si>
    <t>COMUNE DI ROZZANO</t>
  </si>
  <si>
    <t>Assegnazione Area Anziani</t>
  </si>
  <si>
    <t>ALLEGATO A</t>
  </si>
  <si>
    <t>Totali</t>
  </si>
  <si>
    <t>Cod. Ben.</t>
  </si>
  <si>
    <t xml:space="preserve">AZIENDA SPECIALE CONSORTILE AZIENDA ISOLA </t>
  </si>
  <si>
    <t>AZIENDA SPECIALE CONSORTILE SERVIZI ALLA PERSONA ALTO MANTOVANO EX COMUNE DI CASTIGLIONE DELLE STIVIERE</t>
  </si>
  <si>
    <t>Ambito Alto e Basso Pavese ex Certosa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</si>
</sst>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name val="Century Gothic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44" fontId="2" fillId="0" borderId="3" xfId="0" applyNumberFormat="1" applyFont="1" applyBorder="1" applyAlignment="1">
      <alignment horizontal="center" vertical="center"/>
    </xf>
    <xf numFmtId="44" fontId="3" fillId="0" borderId="3" xfId="0" applyNumberFormat="1" applyFont="1" applyBorder="1" applyAlignment="1">
      <alignment horizontal="center" vertical="center"/>
    </xf>
    <xf numFmtId="44" fontId="2" fillId="0" borderId="4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44" fontId="2" fillId="0" borderId="0" xfId="0" applyNumberFormat="1" applyFont="1"/>
    <xf numFmtId="43" fontId="2" fillId="0" borderId="0" xfId="1" applyFont="1"/>
    <xf numFmtId="0" fontId="2" fillId="0" borderId="3" xfId="0" applyFont="1" applyBorder="1" applyAlignment="1">
      <alignment horizontal="left" vertical="center"/>
    </xf>
    <xf numFmtId="44" fontId="2" fillId="0" borderId="3" xfId="0" applyNumberFormat="1" applyFont="1" applyFill="1" applyBorder="1" applyAlignment="1">
      <alignment horizontal="center" vertical="center"/>
    </xf>
    <xf numFmtId="44" fontId="2" fillId="0" borderId="4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1369219</xdr:colOff>
      <xdr:row>1</xdr:row>
      <xdr:rowOff>14288</xdr:rowOff>
    </xdr:from>
    <xdr:to>
      <xdr:col>5</xdr:col>
      <xdr:colOff>310685</xdr:colOff>
      <xdr:row>4</xdr:row>
      <xdr:rowOff>103188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347BDA6-683E-4A5F-AEA6-3D31F313427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219" y="204788"/>
          <a:ext cx="6151891" cy="746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30"/>
  <sheetViews>
    <sheetView tabSelected="1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E9" sqref="A9:XFD9"/>
    </sheetView>
  </sheetViews>
  <sheetFormatPr defaultRowHeight="17.25" x14ac:dyDescent="0.3"/>
  <cols>
    <col min="1" max="1" width="29.7109375" style="1" bestFit="1" customWidth="1"/>
    <col min="2" max="2" width="11.85546875" style="2" bestFit="1" customWidth="1"/>
    <col min="3" max="3" width="41.85546875" style="1" customWidth="1"/>
    <col min="4" max="4" width="8" style="2" bestFit="1" customWidth="1"/>
    <col min="5" max="5" width="16.7109375" style="1" bestFit="1" customWidth="1"/>
    <col min="6" max="6" width="18.140625" style="1" bestFit="1" customWidth="1"/>
    <col min="7" max="7" width="24.140625" style="1" customWidth="1"/>
    <col min="8" max="9" width="16.7109375" style="1" bestFit="1" customWidth="1"/>
    <col min="10" max="10" width="15.42578125" style="1" bestFit="1" customWidth="1"/>
    <col min="11" max="16384" width="9.140625" style="1"/>
  </cols>
  <sheetData>
    <row r="2" spans="1:10" x14ac:dyDescent="0.3">
      <c r="G2" s="3"/>
      <c r="J2" s="4" t="s">
        <v>50</v>
      </c>
    </row>
    <row r="7" spans="1:10" x14ac:dyDescent="0.3">
      <c r="A7" s="23" t="s">
        <v>49</v>
      </c>
      <c r="B7" s="24"/>
      <c r="C7" s="24"/>
      <c r="D7" s="24"/>
      <c r="E7" s="24"/>
      <c r="F7" s="24"/>
      <c r="G7" s="24"/>
      <c r="H7" s="24"/>
      <c r="I7" s="24"/>
      <c r="J7" s="25"/>
    </row>
    <row r="8" spans="1:10" ht="45" x14ac:dyDescent="0.3">
      <c r="A8" s="28" t="s">
        <v>0</v>
      </c>
      <c r="B8" s="26" t="s">
        <v>52</v>
      </c>
      <c r="C8" s="26" t="s">
        <v>1</v>
      </c>
      <c r="D8" s="26" t="s">
        <v>2</v>
      </c>
      <c r="E8" s="5" t="s">
        <v>3</v>
      </c>
      <c r="F8" s="5" t="s">
        <v>4</v>
      </c>
      <c r="G8" s="5" t="s">
        <v>5</v>
      </c>
      <c r="H8" s="26" t="s">
        <v>26</v>
      </c>
      <c r="I8" s="26" t="s">
        <v>27</v>
      </c>
      <c r="J8" s="26" t="s">
        <v>28</v>
      </c>
    </row>
    <row r="9" spans="1:10" x14ac:dyDescent="0.3">
      <c r="A9" s="29"/>
      <c r="B9" s="27"/>
      <c r="C9" s="27"/>
      <c r="D9" s="27"/>
      <c r="E9" s="5" t="s">
        <v>6</v>
      </c>
      <c r="F9" s="5" t="s">
        <v>7</v>
      </c>
      <c r="G9" s="5" t="s">
        <v>8</v>
      </c>
      <c r="H9" s="27"/>
      <c r="I9" s="27"/>
      <c r="J9" s="27"/>
    </row>
    <row r="10" spans="1:10" x14ac:dyDescent="0.3">
      <c r="A10" s="16" t="s">
        <v>9</v>
      </c>
      <c r="B10" s="7">
        <v>10890</v>
      </c>
      <c r="C10" s="8" t="s">
        <v>29</v>
      </c>
      <c r="D10" s="9" t="s">
        <v>30</v>
      </c>
      <c r="E10" s="12">
        <v>24000</v>
      </c>
      <c r="F10" s="12">
        <v>33600</v>
      </c>
      <c r="G10" s="12">
        <v>9600</v>
      </c>
      <c r="H10" s="12">
        <f t="shared" ref="H10:H27" si="0">(G10/100*50)</f>
        <v>4800</v>
      </c>
      <c r="I10" s="12">
        <f t="shared" ref="I10:I27" si="1">(G10/100*35)</f>
        <v>3360</v>
      </c>
      <c r="J10" s="12">
        <f t="shared" ref="J10:J27" si="2">(G10/100*15)</f>
        <v>1440</v>
      </c>
    </row>
    <row r="11" spans="1:10" x14ac:dyDescent="0.3">
      <c r="A11" s="16" t="s">
        <v>10</v>
      </c>
      <c r="B11" s="7">
        <v>10279</v>
      </c>
      <c r="C11" s="8" t="s">
        <v>31</v>
      </c>
      <c r="D11" s="9" t="s">
        <v>30</v>
      </c>
      <c r="E11" s="10">
        <v>67200</v>
      </c>
      <c r="F11" s="10">
        <v>139200</v>
      </c>
      <c r="G11" s="10">
        <v>72000</v>
      </c>
      <c r="H11" s="12">
        <f t="shared" si="0"/>
        <v>36000</v>
      </c>
      <c r="I11" s="12">
        <f t="shared" si="1"/>
        <v>25200</v>
      </c>
      <c r="J11" s="12">
        <f t="shared" si="2"/>
        <v>10800</v>
      </c>
    </row>
    <row r="12" spans="1:10" ht="51.75" x14ac:dyDescent="0.3">
      <c r="A12" s="16" t="s">
        <v>11</v>
      </c>
      <c r="B12" s="7">
        <v>958985</v>
      </c>
      <c r="C12" s="8" t="s">
        <v>32</v>
      </c>
      <c r="D12" s="9" t="s">
        <v>33</v>
      </c>
      <c r="E12" s="10">
        <v>48000</v>
      </c>
      <c r="F12" s="10">
        <v>57600</v>
      </c>
      <c r="G12" s="10">
        <v>9600</v>
      </c>
      <c r="H12" s="12">
        <f t="shared" si="0"/>
        <v>4800</v>
      </c>
      <c r="I12" s="12">
        <f t="shared" si="1"/>
        <v>3360</v>
      </c>
      <c r="J12" s="12">
        <f t="shared" si="2"/>
        <v>1440</v>
      </c>
    </row>
    <row r="13" spans="1:10" ht="34.5" x14ac:dyDescent="0.3">
      <c r="A13" s="13" t="s">
        <v>55</v>
      </c>
      <c r="B13" s="7">
        <v>11287</v>
      </c>
      <c r="C13" s="13" t="s">
        <v>34</v>
      </c>
      <c r="D13" s="7" t="s">
        <v>30</v>
      </c>
      <c r="E13" s="17">
        <v>19200</v>
      </c>
      <c r="F13" s="17">
        <v>38400</v>
      </c>
      <c r="G13" s="17">
        <v>19200</v>
      </c>
      <c r="H13" s="18">
        <f t="shared" si="0"/>
        <v>9600</v>
      </c>
      <c r="I13" s="18">
        <f t="shared" si="1"/>
        <v>6720</v>
      </c>
      <c r="J13" s="18">
        <f t="shared" si="2"/>
        <v>2880</v>
      </c>
    </row>
    <row r="14" spans="1:10" ht="51.75" x14ac:dyDescent="0.3">
      <c r="A14" s="16" t="s">
        <v>12</v>
      </c>
      <c r="B14" s="7">
        <v>958984</v>
      </c>
      <c r="C14" s="8" t="s">
        <v>35</v>
      </c>
      <c r="D14" s="9" t="s">
        <v>33</v>
      </c>
      <c r="E14" s="10">
        <v>4800</v>
      </c>
      <c r="F14" s="10">
        <v>9600</v>
      </c>
      <c r="G14" s="10">
        <v>4800</v>
      </c>
      <c r="H14" s="12">
        <f t="shared" si="0"/>
        <v>2400</v>
      </c>
      <c r="I14" s="12">
        <f t="shared" si="1"/>
        <v>1680</v>
      </c>
      <c r="J14" s="12">
        <f t="shared" si="2"/>
        <v>720</v>
      </c>
    </row>
    <row r="15" spans="1:10" ht="51.75" x14ac:dyDescent="0.3">
      <c r="A15" s="16" t="s">
        <v>13</v>
      </c>
      <c r="B15" s="7">
        <v>606197</v>
      </c>
      <c r="C15" s="8" t="s">
        <v>36</v>
      </c>
      <c r="D15" s="9" t="s">
        <v>33</v>
      </c>
      <c r="E15" s="10">
        <v>105600</v>
      </c>
      <c r="F15" s="10">
        <v>139200</v>
      </c>
      <c r="G15" s="10">
        <v>33600</v>
      </c>
      <c r="H15" s="12">
        <f t="shared" si="0"/>
        <v>16800</v>
      </c>
      <c r="I15" s="12">
        <f t="shared" si="1"/>
        <v>11760</v>
      </c>
      <c r="J15" s="12">
        <f t="shared" si="2"/>
        <v>5040</v>
      </c>
    </row>
    <row r="16" spans="1:10" ht="69" x14ac:dyDescent="0.3">
      <c r="A16" s="19" t="s">
        <v>14</v>
      </c>
      <c r="B16" s="7">
        <v>1010794</v>
      </c>
      <c r="C16" s="13" t="s">
        <v>54</v>
      </c>
      <c r="D16" s="7" t="s">
        <v>33</v>
      </c>
      <c r="E16" s="17">
        <v>19200</v>
      </c>
      <c r="F16" s="17">
        <v>28800</v>
      </c>
      <c r="G16" s="17">
        <v>9600</v>
      </c>
      <c r="H16" s="18">
        <f t="shared" si="0"/>
        <v>4800</v>
      </c>
      <c r="I16" s="18">
        <f t="shared" si="1"/>
        <v>3360</v>
      </c>
      <c r="J16" s="18">
        <f t="shared" si="2"/>
        <v>1440</v>
      </c>
    </row>
    <row r="17" spans="1:10" ht="34.5" x14ac:dyDescent="0.3">
      <c r="A17" s="16" t="s">
        <v>15</v>
      </c>
      <c r="B17" s="7">
        <v>958983</v>
      </c>
      <c r="C17" s="8" t="s">
        <v>53</v>
      </c>
      <c r="D17" s="9" t="s">
        <v>33</v>
      </c>
      <c r="E17" s="10">
        <v>62400</v>
      </c>
      <c r="F17" s="10">
        <v>76800</v>
      </c>
      <c r="G17" s="10">
        <v>14400</v>
      </c>
      <c r="H17" s="12">
        <f t="shared" si="0"/>
        <v>7200</v>
      </c>
      <c r="I17" s="12">
        <f t="shared" si="1"/>
        <v>5040</v>
      </c>
      <c r="J17" s="12">
        <f t="shared" si="2"/>
        <v>2160</v>
      </c>
    </row>
    <row r="18" spans="1:10" x14ac:dyDescent="0.3">
      <c r="A18" s="16" t="s">
        <v>16</v>
      </c>
      <c r="B18" s="7">
        <v>10580</v>
      </c>
      <c r="C18" s="8" t="s">
        <v>37</v>
      </c>
      <c r="D18" s="9" t="s">
        <v>30</v>
      </c>
      <c r="E18" s="10">
        <v>96000</v>
      </c>
      <c r="F18" s="10">
        <v>129600</v>
      </c>
      <c r="G18" s="10">
        <v>33600</v>
      </c>
      <c r="H18" s="12">
        <f t="shared" si="0"/>
        <v>16800</v>
      </c>
      <c r="I18" s="12">
        <f t="shared" si="1"/>
        <v>11760</v>
      </c>
      <c r="J18" s="12">
        <f t="shared" si="2"/>
        <v>5040</v>
      </c>
    </row>
    <row r="19" spans="1:10" ht="34.5" x14ac:dyDescent="0.3">
      <c r="A19" s="16" t="s">
        <v>17</v>
      </c>
      <c r="B19" s="7">
        <v>956161</v>
      </c>
      <c r="C19" s="8" t="s">
        <v>38</v>
      </c>
      <c r="D19" s="9" t="s">
        <v>33</v>
      </c>
      <c r="E19" s="10">
        <v>28800</v>
      </c>
      <c r="F19" s="10">
        <v>43200</v>
      </c>
      <c r="G19" s="10">
        <v>14400</v>
      </c>
      <c r="H19" s="12">
        <f t="shared" si="0"/>
        <v>7200</v>
      </c>
      <c r="I19" s="12">
        <f t="shared" si="1"/>
        <v>5040</v>
      </c>
      <c r="J19" s="12">
        <f t="shared" si="2"/>
        <v>2160</v>
      </c>
    </row>
    <row r="20" spans="1:10" ht="34.5" x14ac:dyDescent="0.3">
      <c r="A20" s="16" t="s">
        <v>18</v>
      </c>
      <c r="B20" s="7">
        <v>954603</v>
      </c>
      <c r="C20" s="8" t="s">
        <v>39</v>
      </c>
      <c r="D20" s="9" t="s">
        <v>40</v>
      </c>
      <c r="E20" s="10">
        <v>52800</v>
      </c>
      <c r="F20" s="10">
        <v>124800</v>
      </c>
      <c r="G20" s="10">
        <v>72000</v>
      </c>
      <c r="H20" s="12">
        <f t="shared" si="0"/>
        <v>36000</v>
      </c>
      <c r="I20" s="12">
        <f t="shared" si="1"/>
        <v>25200</v>
      </c>
      <c r="J20" s="12">
        <f t="shared" si="2"/>
        <v>10800</v>
      </c>
    </row>
    <row r="21" spans="1:10" x14ac:dyDescent="0.3">
      <c r="A21" s="16" t="s">
        <v>19</v>
      </c>
      <c r="B21" s="7">
        <v>11030</v>
      </c>
      <c r="C21" s="8" t="s">
        <v>41</v>
      </c>
      <c r="D21" s="9" t="s">
        <v>30</v>
      </c>
      <c r="E21" s="10">
        <v>24000</v>
      </c>
      <c r="F21" s="10">
        <v>48000</v>
      </c>
      <c r="G21" s="10">
        <v>24000</v>
      </c>
      <c r="H21" s="12">
        <f t="shared" si="0"/>
        <v>12000</v>
      </c>
      <c r="I21" s="12">
        <f t="shared" si="1"/>
        <v>8400</v>
      </c>
      <c r="J21" s="12">
        <f t="shared" si="2"/>
        <v>3600</v>
      </c>
    </row>
    <row r="22" spans="1:10" ht="34.5" x14ac:dyDescent="0.3">
      <c r="A22" s="16" t="s">
        <v>20</v>
      </c>
      <c r="B22" s="7">
        <v>899254</v>
      </c>
      <c r="C22" s="8" t="s">
        <v>42</v>
      </c>
      <c r="D22" s="9" t="s">
        <v>33</v>
      </c>
      <c r="E22" s="10">
        <v>14400</v>
      </c>
      <c r="F22" s="10">
        <v>24000</v>
      </c>
      <c r="G22" s="10">
        <v>9600</v>
      </c>
      <c r="H22" s="12">
        <f t="shared" si="0"/>
        <v>4800</v>
      </c>
      <c r="I22" s="12">
        <f t="shared" si="1"/>
        <v>3360</v>
      </c>
      <c r="J22" s="12">
        <f t="shared" si="2"/>
        <v>1440</v>
      </c>
    </row>
    <row r="23" spans="1:10" ht="34.5" x14ac:dyDescent="0.3">
      <c r="A23" s="16" t="s">
        <v>21</v>
      </c>
      <c r="B23" s="7">
        <v>24030</v>
      </c>
      <c r="C23" s="8" t="s">
        <v>43</v>
      </c>
      <c r="D23" s="9" t="s">
        <v>44</v>
      </c>
      <c r="E23" s="10">
        <v>14400</v>
      </c>
      <c r="F23" s="10">
        <v>19200</v>
      </c>
      <c r="G23" s="10">
        <v>4800</v>
      </c>
      <c r="H23" s="12">
        <f t="shared" si="0"/>
        <v>2400</v>
      </c>
      <c r="I23" s="12">
        <f t="shared" si="1"/>
        <v>1680</v>
      </c>
      <c r="J23" s="12">
        <f t="shared" si="2"/>
        <v>720</v>
      </c>
    </row>
    <row r="24" spans="1:10" ht="51.75" x14ac:dyDescent="0.3">
      <c r="A24" s="16" t="s">
        <v>22</v>
      </c>
      <c r="B24" s="7">
        <v>662045</v>
      </c>
      <c r="C24" s="8" t="s">
        <v>45</v>
      </c>
      <c r="D24" s="9" t="s">
        <v>33</v>
      </c>
      <c r="E24" s="10">
        <v>28800</v>
      </c>
      <c r="F24" s="10">
        <v>38400</v>
      </c>
      <c r="G24" s="10">
        <v>9600</v>
      </c>
      <c r="H24" s="12">
        <f t="shared" si="0"/>
        <v>4800</v>
      </c>
      <c r="I24" s="12">
        <f t="shared" si="1"/>
        <v>3360</v>
      </c>
      <c r="J24" s="12">
        <f t="shared" si="2"/>
        <v>1440</v>
      </c>
    </row>
    <row r="25" spans="1:10" x14ac:dyDescent="0.3">
      <c r="A25" s="16" t="s">
        <v>23</v>
      </c>
      <c r="B25" s="7">
        <v>353527</v>
      </c>
      <c r="C25" s="13" t="s">
        <v>46</v>
      </c>
      <c r="D25" s="7" t="s">
        <v>33</v>
      </c>
      <c r="E25" s="10">
        <v>9600</v>
      </c>
      <c r="F25" s="10">
        <v>19200</v>
      </c>
      <c r="G25" s="10">
        <v>9600</v>
      </c>
      <c r="H25" s="12">
        <f t="shared" si="0"/>
        <v>4800</v>
      </c>
      <c r="I25" s="12">
        <f t="shared" si="1"/>
        <v>3360</v>
      </c>
      <c r="J25" s="12">
        <f t="shared" si="2"/>
        <v>1440</v>
      </c>
    </row>
    <row r="26" spans="1:10" ht="34.5" x14ac:dyDescent="0.3">
      <c r="A26" s="16" t="s">
        <v>24</v>
      </c>
      <c r="B26" s="7">
        <v>13625</v>
      </c>
      <c r="C26" s="8" t="s">
        <v>47</v>
      </c>
      <c r="D26" s="9" t="s">
        <v>44</v>
      </c>
      <c r="E26" s="10">
        <v>28800</v>
      </c>
      <c r="F26" s="10">
        <v>43200</v>
      </c>
      <c r="G26" s="10">
        <v>14400</v>
      </c>
      <c r="H26" s="12">
        <f t="shared" si="0"/>
        <v>7200</v>
      </c>
      <c r="I26" s="12">
        <f t="shared" si="1"/>
        <v>5040</v>
      </c>
      <c r="J26" s="12">
        <f t="shared" si="2"/>
        <v>2160</v>
      </c>
    </row>
    <row r="27" spans="1:10" x14ac:dyDescent="0.3">
      <c r="A27" s="16" t="s">
        <v>25</v>
      </c>
      <c r="B27" s="7">
        <v>11077</v>
      </c>
      <c r="C27" s="8" t="s">
        <v>48</v>
      </c>
      <c r="D27" s="9" t="s">
        <v>30</v>
      </c>
      <c r="E27" s="10">
        <v>62400</v>
      </c>
      <c r="F27" s="10">
        <v>81600</v>
      </c>
      <c r="G27" s="10">
        <v>19200</v>
      </c>
      <c r="H27" s="12">
        <f t="shared" si="0"/>
        <v>9600</v>
      </c>
      <c r="I27" s="12">
        <f t="shared" si="1"/>
        <v>6720</v>
      </c>
      <c r="J27" s="12">
        <f t="shared" si="2"/>
        <v>2880</v>
      </c>
    </row>
    <row r="28" spans="1:10" x14ac:dyDescent="0.3">
      <c r="A28" s="6" t="s">
        <v>51</v>
      </c>
      <c r="B28" s="20"/>
      <c r="C28" s="21"/>
      <c r="D28" s="22"/>
      <c r="E28" s="11">
        <f t="shared" ref="E28:J28" si="3">SUM(E10:E27)</f>
        <v>710400</v>
      </c>
      <c r="F28" s="11">
        <f t="shared" si="3"/>
        <v>1094400</v>
      </c>
      <c r="G28" s="11">
        <f t="shared" si="3"/>
        <v>384000</v>
      </c>
      <c r="H28" s="11">
        <f t="shared" si="3"/>
        <v>192000</v>
      </c>
      <c r="I28" s="11">
        <f t="shared" si="3"/>
        <v>134400</v>
      </c>
      <c r="J28" s="11">
        <f t="shared" si="3"/>
        <v>57600</v>
      </c>
    </row>
    <row r="29" spans="1:10" x14ac:dyDescent="0.3">
      <c r="F29" s="14"/>
      <c r="G29" s="15"/>
    </row>
    <row r="30" spans="1:10" x14ac:dyDescent="0.3">
      <c r="F30" s="14"/>
    </row>
  </sheetData>
  <mergeCells count="9">
    <mergeCell ref="B28:D28"/>
    <mergeCell ref="A7:J7"/>
    <mergeCell ref="H8:H9"/>
    <mergeCell ref="I8:I9"/>
    <mergeCell ref="J8:J9"/>
    <mergeCell ref="A8:A9"/>
    <mergeCell ref="C8:C9"/>
    <mergeCell ref="D8:D9"/>
    <mergeCell ref="B8:B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92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Anziani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Carmine Femina</dc:creator>
  <cp:lastModifiedBy>Carmine Femina</cp:lastModifiedBy>
  <cp:lastPrinted>2022-09-06T12:08:54Z</cp:lastPrinted>
  <dcterms:created xsi:type="dcterms:W3CDTF">2015-06-05T18:19:34Z</dcterms:created>
  <dcterms:modified xsi:type="dcterms:W3CDTF">2022-09-12T14:48:47Z</dcterms:modified>
</cp:coreProperties>
</file>